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22_pkg_0041b.xlsx" sheetId="1" r:id="rId1"/>
  </sheets>
  <definedNames>
    <definedName name="_xlnm._FilterDatabase" localSheetId="0" hidden="1">bdl130022_pkg_0041b.xlsx!$A$1:$K$319</definedName>
    <definedName name="pkg_0041b">bdl130022_pkg_0041b.xlsx!$A$1:$BD$319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</calcChain>
</file>

<file path=xl/sharedStrings.xml><?xml version="1.0" encoding="utf-8"?>
<sst xmlns="http://schemas.openxmlformats.org/spreadsheetml/2006/main" count="1328" uniqueCount="1304">
  <si>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</si>
  <si>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</si>
  <si>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</si>
  <si>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</si>
  <si>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</si>
  <si>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</si>
  <si>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</si>
  <si>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</si>
  <si>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</si>
  <si>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</si>
  <si>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</si>
  <si>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</si>
  <si>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</si>
  <si>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</si>
  <si>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</si>
  <si>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</si>
  <si>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</si>
  <si>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</si>
  <si>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</si>
  <si>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</si>
  <si>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</si>
  <si>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</si>
  <si>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</si>
  <si>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</si>
  <si>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</si>
  <si>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</si>
  <si>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</si>
  <si>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</si>
  <si>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</si>
  <si>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</si>
  <si>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</si>
  <si>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</si>
  <si>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</si>
  <si>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</si>
  <si>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</si>
  <si>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</si>
  <si>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</si>
  <si>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</si>
  <si>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</si>
  <si>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</si>
  <si>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</si>
  <si>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</si>
  <si>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</si>
  <si>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</si>
  <si>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</si>
  <si>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</si>
  <si>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</si>
  <si>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</si>
  <si>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</si>
  <si>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</si>
  <si>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</si>
  <si>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</si>
  <si>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</si>
  <si>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</si>
  <si>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</si>
  <si>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Sn_fus_ICP-ES</t>
  </si>
  <si>
    <t>MA-A01:1:0</t>
  </si>
  <si>
    <t>13:0022:000001</t>
  </si>
  <si>
    <t>13:0015:000001</t>
  </si>
  <si>
    <t>13:0015:000001:0001:0001:00</t>
  </si>
  <si>
    <t>MA-A02:1:1</t>
  </si>
  <si>
    <t>13:0022:000002</t>
  </si>
  <si>
    <t>13:0015:000002</t>
  </si>
  <si>
    <t>13:0015:000002:0001:0001:01</t>
  </si>
  <si>
    <t>MA-A02:1:2</t>
  </si>
  <si>
    <t>13:0022:000003</t>
  </si>
  <si>
    <t>13:0015:000002:0001:0001:02</t>
  </si>
  <si>
    <t>MA-A03a:1:0</t>
  </si>
  <si>
    <t>13:0022:000004</t>
  </si>
  <si>
    <t>13:0015:000003</t>
  </si>
  <si>
    <t>13:0015:000003:0001:0001:00</t>
  </si>
  <si>
    <t>MA-A03b:1:0</t>
  </si>
  <si>
    <t>13:0022:000005</t>
  </si>
  <si>
    <t>13:0015:000004</t>
  </si>
  <si>
    <t>13:0015:000004:0001:0001:00</t>
  </si>
  <si>
    <t>MA-A04:1:0</t>
  </si>
  <si>
    <t>13:0022:000006</t>
  </si>
  <si>
    <t>13:0015:000005</t>
  </si>
  <si>
    <t>13:0015:000005:0001:0001:00</t>
  </si>
  <si>
    <t>MA-A05a:1:0</t>
  </si>
  <si>
    <t>13:0022:000007</t>
  </si>
  <si>
    <t>13:0015:000006</t>
  </si>
  <si>
    <t>13:0015:000006:0001:0001:00</t>
  </si>
  <si>
    <t>MA-A06a:1:0</t>
  </si>
  <si>
    <t>13:0022:000008</t>
  </si>
  <si>
    <t>13:0015:000008</t>
  </si>
  <si>
    <t>13:0015:000008:0001:0001:00</t>
  </si>
  <si>
    <t>MA-A06b:1:0</t>
  </si>
  <si>
    <t>13:0022:000009</t>
  </si>
  <si>
    <t>13:0015:000009</t>
  </si>
  <si>
    <t>13:0015:000009:0001:0001:00</t>
  </si>
  <si>
    <t>MA-A07:1:0</t>
  </si>
  <si>
    <t>13:0022:000010</t>
  </si>
  <si>
    <t>13:0015:000010</t>
  </si>
  <si>
    <t>13:0015:000010:0001:0001:00</t>
  </si>
  <si>
    <t>MA-A08:1:0</t>
  </si>
  <si>
    <t>13:0022:000011</t>
  </si>
  <si>
    <t>13:0015:000011</t>
  </si>
  <si>
    <t>13:0015:000011:0001:0001:00</t>
  </si>
  <si>
    <t>MA-A09:1:0</t>
  </si>
  <si>
    <t>13:0022:000012</t>
  </si>
  <si>
    <t>13:0015:000012</t>
  </si>
  <si>
    <t>13:0015:000012:0001:0001:00</t>
  </si>
  <si>
    <t>MA-B01:1:0</t>
  </si>
  <si>
    <t>13:0022:000013</t>
  </si>
  <si>
    <t>13:0015:000013</t>
  </si>
  <si>
    <t>13:0015:000013:0001:0001:00</t>
  </si>
  <si>
    <t>MA-B02a:1:0</t>
  </si>
  <si>
    <t>13:0022:000014</t>
  </si>
  <si>
    <t>13:0015:000014</t>
  </si>
  <si>
    <t>13:0015:000014:0001:0001:00</t>
  </si>
  <si>
    <t>MA-B02b:1:0</t>
  </si>
  <si>
    <t>13:0022:000015</t>
  </si>
  <si>
    <t>13:0015:000015</t>
  </si>
  <si>
    <t>13:0015:000015:0001:0001:00</t>
  </si>
  <si>
    <t>MA-B03:1:0</t>
  </si>
  <si>
    <t>13:0022:000016</t>
  </si>
  <si>
    <t>13:0015:000016</t>
  </si>
  <si>
    <t>13:0015:000016:0001:0001:00</t>
  </si>
  <si>
    <t>MA-B04:1:0</t>
  </si>
  <si>
    <t>13:0022:000017</t>
  </si>
  <si>
    <t>13:0015:000017</t>
  </si>
  <si>
    <t>13:0015:000017:0001:0001:00</t>
  </si>
  <si>
    <t>MA-B05:1:0</t>
  </si>
  <si>
    <t>13:0022:000018</t>
  </si>
  <si>
    <t>13:0015:000018</t>
  </si>
  <si>
    <t>13:0015:000018:0001:0001:00</t>
  </si>
  <si>
    <t>MA-B06:1:0</t>
  </si>
  <si>
    <t>13:0022:000019</t>
  </si>
  <si>
    <t>13:0015:000019</t>
  </si>
  <si>
    <t>13:0015:000019:0001:0001:00</t>
  </si>
  <si>
    <t>MA-B07:1:0</t>
  </si>
  <si>
    <t>13:0022:000020</t>
  </si>
  <si>
    <t>13:0015:000020</t>
  </si>
  <si>
    <t>13:0015:000020:0001:0001:00</t>
  </si>
  <si>
    <t>MA-B08:1:0</t>
  </si>
  <si>
    <t>13:0022:000021</t>
  </si>
  <si>
    <t>13:0015:000021</t>
  </si>
  <si>
    <t>13:0015:000021:0001:0001:00</t>
  </si>
  <si>
    <t>MA-B09:1:0</t>
  </si>
  <si>
    <t>13:0022:000022</t>
  </si>
  <si>
    <t>13:0015:000022</t>
  </si>
  <si>
    <t>13:0015:000022:0001:0001:00</t>
  </si>
  <si>
    <t>MA-C01:1:1</t>
  </si>
  <si>
    <t>13:0022:000023</t>
  </si>
  <si>
    <t>13:0015:000023</t>
  </si>
  <si>
    <t>13:0015:000023:0001:0001:01</t>
  </si>
  <si>
    <t>MA-C01:1:2</t>
  </si>
  <si>
    <t>13:0022:000024</t>
  </si>
  <si>
    <t>13:0015:000023:0001:0001:02</t>
  </si>
  <si>
    <t>MA-C02:1:0</t>
  </si>
  <si>
    <t>13:0022:000025</t>
  </si>
  <si>
    <t>13:0015:000024</t>
  </si>
  <si>
    <t>13:0015:000024:0001:0001:00</t>
  </si>
  <si>
    <t>MA-C03:1:0</t>
  </si>
  <si>
    <t>13:0022:000026</t>
  </si>
  <si>
    <t>13:0015:000025</t>
  </si>
  <si>
    <t>13:0015:000025:0001:0001:00</t>
  </si>
  <si>
    <t>MA-C04:1:0</t>
  </si>
  <si>
    <t>13:0022:000027</t>
  </si>
  <si>
    <t>13:0015:000026</t>
  </si>
  <si>
    <t>13:0015:000026:0001:0001:00</t>
  </si>
  <si>
    <t>MA-C05:1:0</t>
  </si>
  <si>
    <t>13:0022:000028</t>
  </si>
  <si>
    <t>13:0015:000027</t>
  </si>
  <si>
    <t>13:0015:000027:0001:0001:00</t>
  </si>
  <si>
    <t>MA-C06a:1:0</t>
  </si>
  <si>
    <t>13:0022:000029</t>
  </si>
  <si>
    <t>13:0015:000028</t>
  </si>
  <si>
    <t>13:0015:000028:0001:0001:00</t>
  </si>
  <si>
    <t>MA-C06b:1:0</t>
  </si>
  <si>
    <t>13:0022:000030</t>
  </si>
  <si>
    <t>13:0015:000029</t>
  </si>
  <si>
    <t>13:0015:000029:0001:0001:00</t>
  </si>
  <si>
    <t>MA-C07:1:0</t>
  </si>
  <si>
    <t>13:0022:000031</t>
  </si>
  <si>
    <t>13:0015:000030</t>
  </si>
  <si>
    <t>13:0015:000030:0001:0001:00</t>
  </si>
  <si>
    <t>MA-C08:1:0</t>
  </si>
  <si>
    <t>13:0022:000032</t>
  </si>
  <si>
    <t>13:0015:000031</t>
  </si>
  <si>
    <t>13:0015:000031:0001:0001:00</t>
  </si>
  <si>
    <t>MA-C09:1:0</t>
  </si>
  <si>
    <t>13:0022:000033</t>
  </si>
  <si>
    <t>13:0015:000032</t>
  </si>
  <si>
    <t>13:0015:000032:0001:0001:00</t>
  </si>
  <si>
    <t>MA-C10a:1:0</t>
  </si>
  <si>
    <t>13:0022:000034</t>
  </si>
  <si>
    <t>13:0015:000033</t>
  </si>
  <si>
    <t>13:0015:000033:0001:0001:00</t>
  </si>
  <si>
    <t>MA-C10b:1:0</t>
  </si>
  <si>
    <t>13:0022:000035</t>
  </si>
  <si>
    <t>13:0015:000034</t>
  </si>
  <si>
    <t>13:0015:000034:0001:0001:00</t>
  </si>
  <si>
    <t>MA-C11:1:0</t>
  </si>
  <si>
    <t>13:0022:000036</t>
  </si>
  <si>
    <t>13:0015:000035</t>
  </si>
  <si>
    <t>13:0015:000035:0001:0001:00</t>
  </si>
  <si>
    <t>MA-C13a:1:0</t>
  </si>
  <si>
    <t>13:0022:000037</t>
  </si>
  <si>
    <t>13:0015:000036</t>
  </si>
  <si>
    <t>13:0015:000036:0001:0001:00</t>
  </si>
  <si>
    <t>MA-C13b:1:0</t>
  </si>
  <si>
    <t>13:0022:000038</t>
  </si>
  <si>
    <t>13:0015:000037</t>
  </si>
  <si>
    <t>13:0015:000037:0001:0001:00</t>
  </si>
  <si>
    <t>MA-D01:1:0</t>
  </si>
  <si>
    <t>13:0022:000039</t>
  </si>
  <si>
    <t>13:0015:000038</t>
  </si>
  <si>
    <t>13:0015:000038:0001:0001:00</t>
  </si>
  <si>
    <t>MA-D02:1:0</t>
  </si>
  <si>
    <t>13:0022:000040</t>
  </si>
  <si>
    <t>13:0015:000039</t>
  </si>
  <si>
    <t>13:0015:000039:0001:0001:00</t>
  </si>
  <si>
    <t>MA-D03:1:0</t>
  </si>
  <si>
    <t>13:0022:000041</t>
  </si>
  <si>
    <t>13:0015:000040</t>
  </si>
  <si>
    <t>13:0015:000040:0001:0001:00</t>
  </si>
  <si>
    <t>MA-D04a:1:0</t>
  </si>
  <si>
    <t>13:0022:000042</t>
  </si>
  <si>
    <t>13:0015:000041</t>
  </si>
  <si>
    <t>13:0015:000041:0001:0001:00</t>
  </si>
  <si>
    <t>MA-D04b:1:0</t>
  </si>
  <si>
    <t>13:0022:000043</t>
  </si>
  <si>
    <t>13:0015:000042</t>
  </si>
  <si>
    <t>13:0015:000042:0001:0001:00</t>
  </si>
  <si>
    <t>MA-D05:1:0</t>
  </si>
  <si>
    <t>13:0022:000044</t>
  </si>
  <si>
    <t>13:0015:000043</t>
  </si>
  <si>
    <t>13:0015:000043:0001:0001:00</t>
  </si>
  <si>
    <t>MA-D06:1:0</t>
  </si>
  <si>
    <t>13:0022:000045</t>
  </si>
  <si>
    <t>13:0015:000044</t>
  </si>
  <si>
    <t>13:0015:000044:0001:0001:00</t>
  </si>
  <si>
    <t>MA-D07:1:0</t>
  </si>
  <si>
    <t>13:0022:000046</t>
  </si>
  <si>
    <t>13:0015:000045</t>
  </si>
  <si>
    <t>13:0015:000045:0001:0001:00</t>
  </si>
  <si>
    <t>MA-D08:1:0</t>
  </si>
  <si>
    <t>13:0022:000047</t>
  </si>
  <si>
    <t>13:0015:000046</t>
  </si>
  <si>
    <t>13:0015:000046:0001:0001:00</t>
  </si>
  <si>
    <t>MA-D09:1:0</t>
  </si>
  <si>
    <t>13:0022:000048</t>
  </si>
  <si>
    <t>13:0015:000047</t>
  </si>
  <si>
    <t>13:0015:000047:0001:0001:00</t>
  </si>
  <si>
    <t>MA-D10:1:0</t>
  </si>
  <si>
    <t>13:0022:000049</t>
  </si>
  <si>
    <t>13:0015:000048</t>
  </si>
  <si>
    <t>13:0015:000048:0001:0001:00</t>
  </si>
  <si>
    <t>MA-D11:1:0</t>
  </si>
  <si>
    <t>13:0022:000050</t>
  </si>
  <si>
    <t>13:0015:000049</t>
  </si>
  <si>
    <t>13:0015:000049:0001:0001:00</t>
  </si>
  <si>
    <t>MA-D12:1:0</t>
  </si>
  <si>
    <t>13:0022:000051</t>
  </si>
  <si>
    <t>13:0015:000050</t>
  </si>
  <si>
    <t>13:0015:000050:0001:0001:00</t>
  </si>
  <si>
    <t>MA-D13:1:0</t>
  </si>
  <si>
    <t>13:0022:000052</t>
  </si>
  <si>
    <t>13:0015:000051</t>
  </si>
  <si>
    <t>13:0015:000051:0001:0001:00</t>
  </si>
  <si>
    <t>MA-D14:1:0</t>
  </si>
  <si>
    <t>13:0022:000053</t>
  </si>
  <si>
    <t>13:0015:000052</t>
  </si>
  <si>
    <t>13:0015:000052:0001:0001:00</t>
  </si>
  <si>
    <t>MA-E01:1:0</t>
  </si>
  <si>
    <t>13:0022:000054</t>
  </si>
  <si>
    <t>13:0015:000053</t>
  </si>
  <si>
    <t>13:0015:000053:0001:0001:00</t>
  </si>
  <si>
    <t>MA-E02:1:0</t>
  </si>
  <si>
    <t>13:0022:000055</t>
  </si>
  <si>
    <t>13:0015:000054</t>
  </si>
  <si>
    <t>13:0015:000054:0001:0001:00</t>
  </si>
  <si>
    <t>MA-E03:1:0</t>
  </si>
  <si>
    <t>13:0022:000056</t>
  </si>
  <si>
    <t>13:0015:000055</t>
  </si>
  <si>
    <t>13:0015:000055:0001:0001:00</t>
  </si>
  <si>
    <t>MA-E04a:1:0</t>
  </si>
  <si>
    <t>13:0022:000057</t>
  </si>
  <si>
    <t>13:0015:000056</t>
  </si>
  <si>
    <t>13:0015:000056:0001:0001:00</t>
  </si>
  <si>
    <t>MA-E04b-1:1:0</t>
  </si>
  <si>
    <t>13:0022:000058</t>
  </si>
  <si>
    <t>13:0015:000057</t>
  </si>
  <si>
    <t>13:0015:000057:0001:0001:00</t>
  </si>
  <si>
    <t>MA-E04b-2:2:0</t>
  </si>
  <si>
    <t>13:0022:000059</t>
  </si>
  <si>
    <t>13:0015:000057:0002:0001:00</t>
  </si>
  <si>
    <t>MA-E05:1:0</t>
  </si>
  <si>
    <t>13:0022:000060</t>
  </si>
  <si>
    <t>13:0015:000058</t>
  </si>
  <si>
    <t>13:0015:000058:0001:0001:00</t>
  </si>
  <si>
    <t>MA-E06:1:1</t>
  </si>
  <si>
    <t>13:0022:000061</t>
  </si>
  <si>
    <t>13:0015:000059</t>
  </si>
  <si>
    <t>13:0015:000059:0001:0001:01</t>
  </si>
  <si>
    <t>MA-E06:1:2</t>
  </si>
  <si>
    <t>13:0022:000062</t>
  </si>
  <si>
    <t>13:0015:000059:0001:0001:02</t>
  </si>
  <si>
    <t>MA-E07:1:0</t>
  </si>
  <si>
    <t>13:0022:000063</t>
  </si>
  <si>
    <t>13:0015:000060</t>
  </si>
  <si>
    <t>13:0015:000060:0001:0001:00</t>
  </si>
  <si>
    <t>MA-E08:1:0</t>
  </si>
  <si>
    <t>13:0022:000064</t>
  </si>
  <si>
    <t>13:0015:000061</t>
  </si>
  <si>
    <t>13:0015:000061:0001:0001:00</t>
  </si>
  <si>
    <t>MA-E09:1:0</t>
  </si>
  <si>
    <t>13:0022:000065</t>
  </si>
  <si>
    <t>13:0015:000062</t>
  </si>
  <si>
    <t>13:0015:000062:0001:0001:00</t>
  </si>
  <si>
    <t>MA-E10:1:0</t>
  </si>
  <si>
    <t>13:0022:000066</t>
  </si>
  <si>
    <t>13:0015:000063</t>
  </si>
  <si>
    <t>13:0015:000063:0001:0001:00</t>
  </si>
  <si>
    <t>MA-E11:1:0</t>
  </si>
  <si>
    <t>13:0022:000067</t>
  </si>
  <si>
    <t>13:0015:000064</t>
  </si>
  <si>
    <t>13:0015:000064:0001:0001:00</t>
  </si>
  <si>
    <t>MA-E12:1:0</t>
  </si>
  <si>
    <t>13:0022:000068</t>
  </si>
  <si>
    <t>13:0015:000065</t>
  </si>
  <si>
    <t>13:0015:000065:0001:0001:00</t>
  </si>
  <si>
    <t>MA-E13:1:0</t>
  </si>
  <si>
    <t>13:0022:000069</t>
  </si>
  <si>
    <t>13:0015:000066</t>
  </si>
  <si>
    <t>13:0015:000066:0001:0001:00</t>
  </si>
  <si>
    <t>MA-E14:1:0</t>
  </si>
  <si>
    <t>13:0022:000070</t>
  </si>
  <si>
    <t>13:0015:000067</t>
  </si>
  <si>
    <t>13:0015:000067:0001:0001:00</t>
  </si>
  <si>
    <t>MA-F01:1:0</t>
  </si>
  <si>
    <t>13:0022:000071</t>
  </si>
  <si>
    <t>13:0015:000068</t>
  </si>
  <si>
    <t>13:0015:000068:0001:0001:00</t>
  </si>
  <si>
    <t>MA-F02:1:0</t>
  </si>
  <si>
    <t>13:0022:000072</t>
  </si>
  <si>
    <t>13:0015:000069</t>
  </si>
  <si>
    <t>13:0015:000069:0001:0001:00</t>
  </si>
  <si>
    <t>MA-F03a:1:0</t>
  </si>
  <si>
    <t>13:0022:000073</t>
  </si>
  <si>
    <t>13:0015:000070</t>
  </si>
  <si>
    <t>13:0015:000070:0001:0001:00</t>
  </si>
  <si>
    <t>MA-F03b:1:0</t>
  </si>
  <si>
    <t>13:0022:000074</t>
  </si>
  <si>
    <t>13:0015:000071</t>
  </si>
  <si>
    <t>13:0015:000071:0001:0001:00</t>
  </si>
  <si>
    <t>MA-F04:1:0</t>
  </si>
  <si>
    <t>13:0022:000075</t>
  </si>
  <si>
    <t>13:0015:000072</t>
  </si>
  <si>
    <t>13:0015:000072:0001:0001:00</t>
  </si>
  <si>
    <t>MA-F04:2:0</t>
  </si>
  <si>
    <t>13:0022:000076</t>
  </si>
  <si>
    <t>13:0015:000072:0002:0001:00</t>
  </si>
  <si>
    <t>MA-F05:1:0</t>
  </si>
  <si>
    <t>13:0022:000077</t>
  </si>
  <si>
    <t>13:0015:000073</t>
  </si>
  <si>
    <t>13:0015:000073:0001:0001:00</t>
  </si>
  <si>
    <t>MA-F06:1:0</t>
  </si>
  <si>
    <t>13:0022:000078</t>
  </si>
  <si>
    <t>13:0015:000074</t>
  </si>
  <si>
    <t>13:0015:000074:0001:0001:00</t>
  </si>
  <si>
    <t>MA-F07:1:0</t>
  </si>
  <si>
    <t>13:0022:000079</t>
  </si>
  <si>
    <t>13:0015:000075</t>
  </si>
  <si>
    <t>13:0015:000075:0001:0001:00</t>
  </si>
  <si>
    <t>MA-F08:1:0</t>
  </si>
  <si>
    <t>13:0022:000080</t>
  </si>
  <si>
    <t>13:0015:000076</t>
  </si>
  <si>
    <t>13:0015:000076:0001:0001:00</t>
  </si>
  <si>
    <t>MA-F09a:1:0</t>
  </si>
  <si>
    <t>13:0022:000081</t>
  </si>
  <si>
    <t>13:0015:000077</t>
  </si>
  <si>
    <t>13:0015:000077:0001:0001:00</t>
  </si>
  <si>
    <t>MA-F09b:1:0</t>
  </si>
  <si>
    <t>13:0022:000082</t>
  </si>
  <si>
    <t>13:0015:000078</t>
  </si>
  <si>
    <t>13:0015:000078:0001:0001:00</t>
  </si>
  <si>
    <t>MA-F10:1:0</t>
  </si>
  <si>
    <t>13:0022:000083</t>
  </si>
  <si>
    <t>13:0015:000079</t>
  </si>
  <si>
    <t>13:0015:000079:0001:0001:00</t>
  </si>
  <si>
    <t>MA-F11a:1:0</t>
  </si>
  <si>
    <t>13:0022:000084</t>
  </si>
  <si>
    <t>13:0015:000080</t>
  </si>
  <si>
    <t>13:0015:000080:0001:0001:00</t>
  </si>
  <si>
    <t>MA-F11b:1:0</t>
  </si>
  <si>
    <t>13:0022:000085</t>
  </si>
  <si>
    <t>13:0015:000081</t>
  </si>
  <si>
    <t>13:0015:000081:0001:0001:00</t>
  </si>
  <si>
    <t>MA-F12:1:0</t>
  </si>
  <si>
    <t>13:0022:000086</t>
  </si>
  <si>
    <t>13:0015:000083</t>
  </si>
  <si>
    <t>13:0015:000083:0001:0001:00</t>
  </si>
  <si>
    <t>MA-F13:1:0</t>
  </si>
  <si>
    <t>13:0022:000087</t>
  </si>
  <si>
    <t>13:0015:000084</t>
  </si>
  <si>
    <t>13:0015:000084:0001:0001:00</t>
  </si>
  <si>
    <t>MA-F13:2:0</t>
  </si>
  <si>
    <t>13:0022:000088</t>
  </si>
  <si>
    <t>13:0015:000084:0002:0001:00</t>
  </si>
  <si>
    <t>MA-F14:1:0</t>
  </si>
  <si>
    <t>13:0022:000089</t>
  </si>
  <si>
    <t>13:0015:000085</t>
  </si>
  <si>
    <t>13:0015:000085:0001:0001:00</t>
  </si>
  <si>
    <t>MA-G01:1:1</t>
  </si>
  <si>
    <t>13:0022:000090</t>
  </si>
  <si>
    <t>13:0015:000087</t>
  </si>
  <si>
    <t>13:0015:000087:0001:0001:01</t>
  </si>
  <si>
    <t>MA-G01:1:2</t>
  </si>
  <si>
    <t>13:0022:000091</t>
  </si>
  <si>
    <t>13:0015:000087:0001:0001:02</t>
  </si>
  <si>
    <t>MA-G02:1:0</t>
  </si>
  <si>
    <t>13:0022:000092</t>
  </si>
  <si>
    <t>13:0015:000088</t>
  </si>
  <si>
    <t>13:0015:000088:0001:0001:00</t>
  </si>
  <si>
    <t>MA-G03:1:0</t>
  </si>
  <si>
    <t>13:0022:000093</t>
  </si>
  <si>
    <t>13:0015:000089</t>
  </si>
  <si>
    <t>13:0015:000089:0001:0001:00</t>
  </si>
  <si>
    <t>MA-G04:1:0</t>
  </si>
  <si>
    <t>13:0022:000094</t>
  </si>
  <si>
    <t>13:0015:000090</t>
  </si>
  <si>
    <t>13:0015:000090:0001:0001:00</t>
  </si>
  <si>
    <t>MA-G05:1:0</t>
  </si>
  <si>
    <t>13:0022:000095</t>
  </si>
  <si>
    <t>13:0015:000091</t>
  </si>
  <si>
    <t>13:0015:000091:0001:0001:00</t>
  </si>
  <si>
    <t>MA-G06:1:0</t>
  </si>
  <si>
    <t>13:0022:000096</t>
  </si>
  <si>
    <t>13:0015:000092</t>
  </si>
  <si>
    <t>13:0015:000092:0001:0001:00</t>
  </si>
  <si>
    <t>MA-G07:1:0</t>
  </si>
  <si>
    <t>13:0022:000097</t>
  </si>
  <si>
    <t>13:0015:000093</t>
  </si>
  <si>
    <t>13:0015:000093:0001:0001:00</t>
  </si>
  <si>
    <t>MA-G08:1:0</t>
  </si>
  <si>
    <t>13:0022:000098</t>
  </si>
  <si>
    <t>13:0015:000094</t>
  </si>
  <si>
    <t>13:0015:000094:0001:0001:00</t>
  </si>
  <si>
    <t>MA-G09:1:0</t>
  </si>
  <si>
    <t>13:0022:000099</t>
  </si>
  <si>
    <t>13:0015:000095</t>
  </si>
  <si>
    <t>13:0015:000095:0001:0001:00</t>
  </si>
  <si>
    <t>MA-G10a:1:0</t>
  </si>
  <si>
    <t>13:0022:000100</t>
  </si>
  <si>
    <t>13:0015:000096</t>
  </si>
  <si>
    <t>13:0015:000096:0001:0001:00</t>
  </si>
  <si>
    <t>MA-G11a:1:0</t>
  </si>
  <si>
    <t>13:0022:000101</t>
  </si>
  <si>
    <t>13:0015:000098</t>
  </si>
  <si>
    <t>13:0015:000098:0001:0001:00</t>
  </si>
  <si>
    <t>MA-G12:1:0</t>
  </si>
  <si>
    <t>13:0022:000102</t>
  </si>
  <si>
    <t>13:0015:000100</t>
  </si>
  <si>
    <t>13:0015:000100:0001:0001:00</t>
  </si>
  <si>
    <t>MA-G13:1:0</t>
  </si>
  <si>
    <t>13:0022:000103</t>
  </si>
  <si>
    <t>13:0015:000101</t>
  </si>
  <si>
    <t>13:0015:000101:0001:0001:00</t>
  </si>
  <si>
    <t>MA-G14a:1:0</t>
  </si>
  <si>
    <t>13:0022:000104</t>
  </si>
  <si>
    <t>13:0015:000102</t>
  </si>
  <si>
    <t>13:0015:000102:0001:0001:00</t>
  </si>
  <si>
    <t>MA-G14b:1:0</t>
  </si>
  <si>
    <t>13:0022:000105</t>
  </si>
  <si>
    <t>13:0015:000103</t>
  </si>
  <si>
    <t>13:0015:000103:0001:0001:00</t>
  </si>
  <si>
    <t>MA-H01:1:0</t>
  </si>
  <si>
    <t>13:0022:000106</t>
  </si>
  <si>
    <t>13:0015:000104</t>
  </si>
  <si>
    <t>13:0015:000104:0001:0001:00</t>
  </si>
  <si>
    <t>MA-H02-1:1:0</t>
  </si>
  <si>
    <t>13:0022:000107</t>
  </si>
  <si>
    <t>13:0015:000105</t>
  </si>
  <si>
    <t>13:0015:000105:0001:0001:00</t>
  </si>
  <si>
    <t>MA-H02-2:2:0</t>
  </si>
  <si>
    <t>13:0022:000108</t>
  </si>
  <si>
    <t>13:0015:000105:0002:0001:00</t>
  </si>
  <si>
    <t>MA-H03:1:0</t>
  </si>
  <si>
    <t>13:0022:000109</t>
  </si>
  <si>
    <t>13:0015:000106</t>
  </si>
  <si>
    <t>13:0015:000106:0001:0001:00</t>
  </si>
  <si>
    <t>MA-H04a:1:0</t>
  </si>
  <si>
    <t>13:0022:000110</t>
  </si>
  <si>
    <t>13:0015:000107</t>
  </si>
  <si>
    <t>13:0015:000107:0001:0001:00</t>
  </si>
  <si>
    <t>MA-H04b:1:0</t>
  </si>
  <si>
    <t>13:0022:000111</t>
  </si>
  <si>
    <t>13:0015:000108</t>
  </si>
  <si>
    <t>13:0015:000108:0001:0001:00</t>
  </si>
  <si>
    <t>MA-H05:1:0</t>
  </si>
  <si>
    <t>13:0022:000112</t>
  </si>
  <si>
    <t>13:0015:000109</t>
  </si>
  <si>
    <t>13:0015:000109:0001:0001:00</t>
  </si>
  <si>
    <t>MA-H06:1:0</t>
  </si>
  <si>
    <t>13:0022:000113</t>
  </si>
  <si>
    <t>13:0015:000110</t>
  </si>
  <si>
    <t>13:0015:000110:0001:0001:00</t>
  </si>
  <si>
    <t>MA-H07:1:0</t>
  </si>
  <si>
    <t>13:0022:000114</t>
  </si>
  <si>
    <t>13:0015:000111</t>
  </si>
  <si>
    <t>13:0015:000111:0001:0001:00</t>
  </si>
  <si>
    <t>MA-H08a:1:0</t>
  </si>
  <si>
    <t>13:0022:000115</t>
  </si>
  <si>
    <t>13:0015:000112</t>
  </si>
  <si>
    <t>13:0015:000112:0001:0001:00</t>
  </si>
  <si>
    <t>MA-H08b:1:0</t>
  </si>
  <si>
    <t>13:0022:000116</t>
  </si>
  <si>
    <t>13:0015:000113</t>
  </si>
  <si>
    <t>13:0015:000113:0001:0001:00</t>
  </si>
  <si>
    <t>MA-H09:1:0</t>
  </si>
  <si>
    <t>13:0022:000117</t>
  </si>
  <si>
    <t>13:0015:000114</t>
  </si>
  <si>
    <t>13:0015:000114:0001:0001:00</t>
  </si>
  <si>
    <t>MA-H10:1:0</t>
  </si>
  <si>
    <t>13:0022:000118</t>
  </si>
  <si>
    <t>13:0015:000115</t>
  </si>
  <si>
    <t>13:0015:000115:0001:0001:00</t>
  </si>
  <si>
    <t>MA-H11:1:0</t>
  </si>
  <si>
    <t>13:0022:000119</t>
  </si>
  <si>
    <t>13:0015:000116</t>
  </si>
  <si>
    <t>13:0015:000116:0001:0001:00</t>
  </si>
  <si>
    <t>MA-H12:1:0</t>
  </si>
  <si>
    <t>13:0022:000120</t>
  </si>
  <si>
    <t>13:0015:000117</t>
  </si>
  <si>
    <t>13:0015:000117:0001:0001:00</t>
  </si>
  <si>
    <t>MA-H13:1:0</t>
  </si>
  <si>
    <t>13:0022:000121</t>
  </si>
  <si>
    <t>13:0015:000118</t>
  </si>
  <si>
    <t>13:0015:000118:0001:0001:00</t>
  </si>
  <si>
    <t>MA-H14:1:0</t>
  </si>
  <si>
    <t>13:0022:000122</t>
  </si>
  <si>
    <t>13:0015:000119</t>
  </si>
  <si>
    <t>13:0015:000119:0001:0001:00</t>
  </si>
  <si>
    <t>MA-K01:1:0</t>
  </si>
  <si>
    <t>13:0022:000123</t>
  </si>
  <si>
    <t>13:0015:000120</t>
  </si>
  <si>
    <t>13:0015:000120:0001:0001:00</t>
  </si>
  <si>
    <t>MA-K02:1:0</t>
  </si>
  <si>
    <t>13:0022:000124</t>
  </si>
  <si>
    <t>13:0015:000121</t>
  </si>
  <si>
    <t>13:0015:000121:0001:0001:00</t>
  </si>
  <si>
    <t>MA-K03a-1:1:0</t>
  </si>
  <si>
    <t>13:0022:000125</t>
  </si>
  <si>
    <t>13:0015:000122</t>
  </si>
  <si>
    <t>13:0015:000122:0001:0001:00</t>
  </si>
  <si>
    <t>MA-K03a-2:2:0</t>
  </si>
  <si>
    <t>13:0022:000126</t>
  </si>
  <si>
    <t>13:0015:000122:0002:0001:00</t>
  </si>
  <si>
    <t>MA-K04:1:0</t>
  </si>
  <si>
    <t>13:0022:000127</t>
  </si>
  <si>
    <t>13:0015:000124</t>
  </si>
  <si>
    <t>13:0015:000124:0001:0001:00</t>
  </si>
  <si>
    <t>MA-K05a:1:0</t>
  </si>
  <si>
    <t>13:0022:000128</t>
  </si>
  <si>
    <t>13:0015:000125</t>
  </si>
  <si>
    <t>13:0015:000125:0001:0001:00</t>
  </si>
  <si>
    <t>MA-K05b:1:0</t>
  </si>
  <si>
    <t>13:0022:000129</t>
  </si>
  <si>
    <t>13:0015:000126</t>
  </si>
  <si>
    <t>13:0015:000126:0001:0001:00</t>
  </si>
  <si>
    <t>MA-K06:1:1</t>
  </si>
  <si>
    <t>13:0022:000130</t>
  </si>
  <si>
    <t>13:0015:000127</t>
  </si>
  <si>
    <t>13:0015:000127:0001:0001:01</t>
  </si>
  <si>
    <t>MA-K06:1:2</t>
  </si>
  <si>
    <t>13:0022:000131</t>
  </si>
  <si>
    <t>13:0015:000127:0001:0001:02</t>
  </si>
  <si>
    <t>MA-K07:1:0</t>
  </si>
  <si>
    <t>13:0022:000132</t>
  </si>
  <si>
    <t>13:0015:000128</t>
  </si>
  <si>
    <t>13:0015:000128:0001:0001:00</t>
  </si>
  <si>
    <t>MA-K08:1:0</t>
  </si>
  <si>
    <t>13:0022:000133</t>
  </si>
  <si>
    <t>13:0015:000129</t>
  </si>
  <si>
    <t>13:0015:000129:0001:0001:00</t>
  </si>
  <si>
    <t>MA-K09:1:0</t>
  </si>
  <si>
    <t>13:0022:000134</t>
  </si>
  <si>
    <t>13:0015:000130</t>
  </si>
  <si>
    <t>13:0015:000130:0001:0001:00</t>
  </si>
  <si>
    <t>MA-K10:1:0</t>
  </si>
  <si>
    <t>13:0022:000135</t>
  </si>
  <si>
    <t>13:0015:000131</t>
  </si>
  <si>
    <t>13:0015:000131:0001:0001:00</t>
  </si>
  <si>
    <t>MA-K11:1:0</t>
  </si>
  <si>
    <t>13:0022:000136</t>
  </si>
  <si>
    <t>13:0015:000132</t>
  </si>
  <si>
    <t>13:0015:000132:0001:0001:00</t>
  </si>
  <si>
    <t>MA-K12:1:0</t>
  </si>
  <si>
    <t>13:0022:000137</t>
  </si>
  <si>
    <t>13:0015:000133</t>
  </si>
  <si>
    <t>13:0015:000133:0001:0001:00</t>
  </si>
  <si>
    <t>MA-K13:1:0</t>
  </si>
  <si>
    <t>13:0022:000138</t>
  </si>
  <si>
    <t>13:0015:000134</t>
  </si>
  <si>
    <t>13:0015:000134:0001:0001:00</t>
  </si>
  <si>
    <t>MA-K14:1:0</t>
  </si>
  <si>
    <t>13:0022:000139</t>
  </si>
  <si>
    <t>13:0015:000135</t>
  </si>
  <si>
    <t>13:0015:000135:0001:0001:00</t>
  </si>
  <si>
    <t>MA-L01a:1:0</t>
  </si>
  <si>
    <t>13:0022:000140</t>
  </si>
  <si>
    <t>13:0015:000136</t>
  </si>
  <si>
    <t>13:0015:000136:0001:0001:00</t>
  </si>
  <si>
    <t>MA-L02:1:0</t>
  </si>
  <si>
    <t>13:0022:000141</t>
  </si>
  <si>
    <t>13:0015:000138</t>
  </si>
  <si>
    <t>13:0015:000138:0001:0001:00</t>
  </si>
  <si>
    <t>MA-L03a:1:0</t>
  </si>
  <si>
    <t>13:0022:000142</t>
  </si>
  <si>
    <t>13:0015:000139</t>
  </si>
  <si>
    <t>13:0015:000139:0001:0001:00</t>
  </si>
  <si>
    <t>MA-L03b:1:0</t>
  </si>
  <si>
    <t>13:0022:000143</t>
  </si>
  <si>
    <t>13:0015:000140</t>
  </si>
  <si>
    <t>13:0015:000140:0001:0001:00</t>
  </si>
  <si>
    <t>MA-L04a:1:0</t>
  </si>
  <si>
    <t>13:0022:000144</t>
  </si>
  <si>
    <t>13:0015:000141</t>
  </si>
  <si>
    <t>13:0015:000141:0001:0001:00</t>
  </si>
  <si>
    <t>MA-L04b-1:1:0</t>
  </si>
  <si>
    <t>13:0022:000145</t>
  </si>
  <si>
    <t>13:0015:000142</t>
  </si>
  <si>
    <t>13:0015:000142:0001:0001:00</t>
  </si>
  <si>
    <t>MA-L04b-2:2:0</t>
  </si>
  <si>
    <t>13:0022:000146</t>
  </si>
  <si>
    <t>13:0015:000142:0002:0001:00</t>
  </si>
  <si>
    <t>MA-L05:1:0</t>
  </si>
  <si>
    <t>13:0022:000147</t>
  </si>
  <si>
    <t>13:0015:000143</t>
  </si>
  <si>
    <t>13:0015:000143:0001:0001:00</t>
  </si>
  <si>
    <t>MA-L06:1:0</t>
  </si>
  <si>
    <t>13:0022:000148</t>
  </si>
  <si>
    <t>13:0015:000144</t>
  </si>
  <si>
    <t>13:0015:000144:0001:0001:00</t>
  </si>
  <si>
    <t>MA-L07:1:0</t>
  </si>
  <si>
    <t>13:0022:000149</t>
  </si>
  <si>
    <t>13:0015:000145</t>
  </si>
  <si>
    <t>13:0015:000145:0001:0001:00</t>
  </si>
  <si>
    <t>MA-L08:1:0</t>
  </si>
  <si>
    <t>13:0022:000150</t>
  </si>
  <si>
    <t>13:0015:000146</t>
  </si>
  <si>
    <t>13:0015:000146:0001:0001:00</t>
  </si>
  <si>
    <t>MA-L09:1:0</t>
  </si>
  <si>
    <t>13:0022:000151</t>
  </si>
  <si>
    <t>13:0015:000147</t>
  </si>
  <si>
    <t>13:0015:000147:0001:0001:00</t>
  </si>
  <si>
    <t>MA-L10:1:0</t>
  </si>
  <si>
    <t>13:0022:000152</t>
  </si>
  <si>
    <t>13:0015:000148</t>
  </si>
  <si>
    <t>13:0015:000148:0001:0001:00</t>
  </si>
  <si>
    <t>MA-L11:1:0</t>
  </si>
  <si>
    <t>13:0022:000153</t>
  </si>
  <si>
    <t>13:0015:000149</t>
  </si>
  <si>
    <t>13:0015:000149:0001:0001:00</t>
  </si>
  <si>
    <t>MA-L12:1:0</t>
  </si>
  <si>
    <t>13:0022:000154</t>
  </si>
  <si>
    <t>13:0015:000150</t>
  </si>
  <si>
    <t>13:0015:000150:0001:0001:00</t>
  </si>
  <si>
    <t>MA-L13-1:1:0</t>
  </si>
  <si>
    <t>13:0022:000155</t>
  </si>
  <si>
    <t>13:0015:000151</t>
  </si>
  <si>
    <t>13:0015:000151:0001:0001:00</t>
  </si>
  <si>
    <t>MA-L13-2:2:0</t>
  </si>
  <si>
    <t>13:0022:000156</t>
  </si>
  <si>
    <t>13:0015:000151:0002:0001:00</t>
  </si>
  <si>
    <t>MA-L14:1:0</t>
  </si>
  <si>
    <t>13:0022:000157</t>
  </si>
  <si>
    <t>13:0015:000152</t>
  </si>
  <si>
    <t>13:0015:000152:0001:0001:00</t>
  </si>
  <si>
    <t>MA-M01:1:0</t>
  </si>
  <si>
    <t>13:0022:000158</t>
  </si>
  <si>
    <t>13:0015:000153</t>
  </si>
  <si>
    <t>13:0015:000153:0001:0001:00</t>
  </si>
  <si>
    <t>MA-M01:2:0</t>
  </si>
  <si>
    <t>13:0022:000159</t>
  </si>
  <si>
    <t>13:0015:000153:0002:0001:00</t>
  </si>
  <si>
    <t>MA-M02a:1:0</t>
  </si>
  <si>
    <t>13:0022:000160</t>
  </si>
  <si>
    <t>13:0015:000154</t>
  </si>
  <si>
    <t>13:0015:000154:0001:0001:00</t>
  </si>
  <si>
    <t>MA-M02b:1:0</t>
  </si>
  <si>
    <t>13:0022:000161</t>
  </si>
  <si>
    <t>13:0015:000155</t>
  </si>
  <si>
    <t>13:0015:000155:0001:0001:00</t>
  </si>
  <si>
    <t>MA-M03a:1:0</t>
  </si>
  <si>
    <t>13:0022:000162</t>
  </si>
  <si>
    <t>13:0015:000156</t>
  </si>
  <si>
    <t>13:0015:000156:0001:0001:00</t>
  </si>
  <si>
    <t>MA-M04:1:0</t>
  </si>
  <si>
    <t>13:0022:000163</t>
  </si>
  <si>
    <t>13:0015:000158</t>
  </si>
  <si>
    <t>13:0015:000158:0001:0001:00</t>
  </si>
  <si>
    <t>MA-M05:1:0</t>
  </si>
  <si>
    <t>13:0022:000164</t>
  </si>
  <si>
    <t>13:0015:000159</t>
  </si>
  <si>
    <t>13:0015:000159:0001:0001:00</t>
  </si>
  <si>
    <t>MA-M06:1:0</t>
  </si>
  <si>
    <t>13:0022:000165</t>
  </si>
  <si>
    <t>13:0015:000160</t>
  </si>
  <si>
    <t>13:0015:000160:0001:0001:00</t>
  </si>
  <si>
    <t>MA-M07:1:0</t>
  </si>
  <si>
    <t>13:0022:000166</t>
  </si>
  <si>
    <t>13:0015:000161</t>
  </si>
  <si>
    <t>13:0015:000161:0001:0001:00</t>
  </si>
  <si>
    <t>MA-M08:1:1</t>
  </si>
  <si>
    <t>13:0022:000167</t>
  </si>
  <si>
    <t>13:0015:000162</t>
  </si>
  <si>
    <t>13:0015:000162:0001:0001:01</t>
  </si>
  <si>
    <t>MA-M08:1:2</t>
  </si>
  <si>
    <t>13:0022:000168</t>
  </si>
  <si>
    <t>13:0015:000162:0001:0001:02</t>
  </si>
  <si>
    <t>MA-M09:1:0</t>
  </si>
  <si>
    <t>13:0022:000169</t>
  </si>
  <si>
    <t>13:0015:000163</t>
  </si>
  <si>
    <t>13:0015:000163:0001:0001:00</t>
  </si>
  <si>
    <t>MA-M10:1:0</t>
  </si>
  <si>
    <t>13:0022:000170</t>
  </si>
  <si>
    <t>13:0015:000164</t>
  </si>
  <si>
    <t>13:0015:000164:0001:0001:00</t>
  </si>
  <si>
    <t>MA-M11a:1:0</t>
  </si>
  <si>
    <t>13:0022:000171</t>
  </si>
  <si>
    <t>13:0015:000165</t>
  </si>
  <si>
    <t>13:0015:000165:0001:0001:00</t>
  </si>
  <si>
    <t>MA-M12:1:0</t>
  </si>
  <si>
    <t>13:0022:000172</t>
  </si>
  <si>
    <t>13:0015:000167</t>
  </si>
  <si>
    <t>13:0015:000167:0001:0001:00</t>
  </si>
  <si>
    <t>MA-M13:1:0</t>
  </si>
  <si>
    <t>13:0022:000173</t>
  </si>
  <si>
    <t>13:0015:000168</t>
  </si>
  <si>
    <t>13:0015:000168:0001:0001:00</t>
  </si>
  <si>
    <t>MA-M14:1:0</t>
  </si>
  <si>
    <t>13:0022:000174</t>
  </si>
  <si>
    <t>13:0015:000169</t>
  </si>
  <si>
    <t>13:0015:000169:0001:0001:00</t>
  </si>
  <si>
    <t>MA-N01a:1:0</t>
  </si>
  <si>
    <t>13:0022:000175</t>
  </si>
  <si>
    <t>13:0015:000170</t>
  </si>
  <si>
    <t>13:0015:000170:0001:0001:00</t>
  </si>
  <si>
    <t>MA-N01b:1:0</t>
  </si>
  <si>
    <t>13:0022:000176</t>
  </si>
  <si>
    <t>13:0015:000171</t>
  </si>
  <si>
    <t>13:0015:000171:0001:0001:00</t>
  </si>
  <si>
    <t>MA-N02:1:0</t>
  </si>
  <si>
    <t>13:0022:000177</t>
  </si>
  <si>
    <t>13:0015:000172</t>
  </si>
  <si>
    <t>13:0015:000172:0001:0001:00</t>
  </si>
  <si>
    <t>MA-N04:1:0</t>
  </si>
  <si>
    <t>13:0022:000178</t>
  </si>
  <si>
    <t>13:0015:000173</t>
  </si>
  <si>
    <t>13:0015:000173:0001:0001:00</t>
  </si>
  <si>
    <t>MA-N05:1:0</t>
  </si>
  <si>
    <t>13:0022:000179</t>
  </si>
  <si>
    <t>13:0015:000174</t>
  </si>
  <si>
    <t>13:0015:000174:0001:0001:00</t>
  </si>
  <si>
    <t>MA-N06:1:0</t>
  </si>
  <si>
    <t>13:0022:000180</t>
  </si>
  <si>
    <t>13:0015:000175</t>
  </si>
  <si>
    <t>13:0015:000175:0001:0001:00</t>
  </si>
  <si>
    <t>MA-N07a:1:0</t>
  </si>
  <si>
    <t>13:0022:000181</t>
  </si>
  <si>
    <t>13:0015:000176</t>
  </si>
  <si>
    <t>13:0015:000176:0001:0001:00</t>
  </si>
  <si>
    <t>MA-N07b:1:0</t>
  </si>
  <si>
    <t>13:0022:000182</t>
  </si>
  <si>
    <t>13:0015:000177</t>
  </si>
  <si>
    <t>13:0015:000177:0001:0001:00</t>
  </si>
  <si>
    <t>MA-N08a:1:0</t>
  </si>
  <si>
    <t>13:0022:000183</t>
  </si>
  <si>
    <t>13:0015:000178</t>
  </si>
  <si>
    <t>13:0015:000178:0001:0001:00</t>
  </si>
  <si>
    <t>MA-N08b:1:0</t>
  </si>
  <si>
    <t>13:0022:000184</t>
  </si>
  <si>
    <t>13:0015:000179</t>
  </si>
  <si>
    <t>13:0015:000179:0001:0001:00</t>
  </si>
  <si>
    <t>MA-N09a:1:0</t>
  </si>
  <si>
    <t>13:0022:000185</t>
  </si>
  <si>
    <t>13:0015:000180</t>
  </si>
  <si>
    <t>13:0015:000180:0001:0001:00</t>
  </si>
  <si>
    <t>MA-N09b:1:0</t>
  </si>
  <si>
    <t>13:0022:000186</t>
  </si>
  <si>
    <t>13:0015:000181</t>
  </si>
  <si>
    <t>13:0015:000181:0001:0001:00</t>
  </si>
  <si>
    <t>MA-N10:1:0</t>
  </si>
  <si>
    <t>13:0022:000187</t>
  </si>
  <si>
    <t>13:0015:000182</t>
  </si>
  <si>
    <t>13:0015:000182:0001:0001:00</t>
  </si>
  <si>
    <t>MA-N11a:1:0</t>
  </si>
  <si>
    <t>13:0022:000188</t>
  </si>
  <si>
    <t>13:0015:000183</t>
  </si>
  <si>
    <t>13:0015:000183:0001:0001:00</t>
  </si>
  <si>
    <t>MA-N12:1:0</t>
  </si>
  <si>
    <t>13:0022:000189</t>
  </si>
  <si>
    <t>13:0015:000185</t>
  </si>
  <si>
    <t>13:0015:000185:0001:0001:00</t>
  </si>
  <si>
    <t>MA-N13:1:0</t>
  </si>
  <si>
    <t>13:0022:000190</t>
  </si>
  <si>
    <t>13:0015:000186</t>
  </si>
  <si>
    <t>13:0015:000186:0001:0001:00</t>
  </si>
  <si>
    <t>MA-N14:1:0</t>
  </si>
  <si>
    <t>13:0022:000191</t>
  </si>
  <si>
    <t>13:0015:000187</t>
  </si>
  <si>
    <t>13:0015:000187:0001:0001:00</t>
  </si>
  <si>
    <t>MA-P01:1:0</t>
  </si>
  <si>
    <t>13:0022:000192</t>
  </si>
  <si>
    <t>13:0015:000189</t>
  </si>
  <si>
    <t>13:0015:000189:0001:0001:00</t>
  </si>
  <si>
    <t>MA-P02:1:1</t>
  </si>
  <si>
    <t>13:0022:000193</t>
  </si>
  <si>
    <t>13:0015:000190</t>
  </si>
  <si>
    <t>13:0015:000190:0001:0001:01</t>
  </si>
  <si>
    <t>MA-P02:1:2</t>
  </si>
  <si>
    <t>13:0022:000194</t>
  </si>
  <si>
    <t>13:0015:000190:0001:0001:02</t>
  </si>
  <si>
    <t>MA-P03a:1:0</t>
  </si>
  <si>
    <t>13:0022:000195</t>
  </si>
  <si>
    <t>13:0015:000191</t>
  </si>
  <si>
    <t>13:0015:000191:0001:0001:00</t>
  </si>
  <si>
    <t>MA-P03b:1:0</t>
  </si>
  <si>
    <t>13:0022:000196</t>
  </si>
  <si>
    <t>13:0015:000192</t>
  </si>
  <si>
    <t>13:0015:000192:0001:0001:00</t>
  </si>
  <si>
    <t>MA-P04:1:0</t>
  </si>
  <si>
    <t>13:0022:000197</t>
  </si>
  <si>
    <t>13:0015:000193</t>
  </si>
  <si>
    <t>13:0015:000193:0001:0001:00</t>
  </si>
  <si>
    <t>MA-P05:1:0</t>
  </si>
  <si>
    <t>13:0022:000198</t>
  </si>
  <si>
    <t>13:0015:000194</t>
  </si>
  <si>
    <t>13:0015:000194:0001:0001:00</t>
  </si>
  <si>
    <t>MA-P06:1:0</t>
  </si>
  <si>
    <t>13:0022:000199</t>
  </si>
  <si>
    <t>13:0015:000195</t>
  </si>
  <si>
    <t>13:0015:000195:0001:0001:00</t>
  </si>
  <si>
    <t>MA-P07:1:0</t>
  </si>
  <si>
    <t>13:0022:000200</t>
  </si>
  <si>
    <t>13:0015:000196</t>
  </si>
  <si>
    <t>13:0015:000196:0001:0001:00</t>
  </si>
  <si>
    <t>MA-P08a:1:0</t>
  </si>
  <si>
    <t>13:0022:000201</t>
  </si>
  <si>
    <t>13:0015:000197</t>
  </si>
  <si>
    <t>13:0015:000197:0001:0001:00</t>
  </si>
  <si>
    <t>MA-P08b:1:0</t>
  </si>
  <si>
    <t>13:0022:000202</t>
  </si>
  <si>
    <t>13:0015:000198</t>
  </si>
  <si>
    <t>13:0015:000198:0001:0001:00</t>
  </si>
  <si>
    <t>MA-P09:1:0</t>
  </si>
  <si>
    <t>13:0022:000203</t>
  </si>
  <si>
    <t>13:0015:000199</t>
  </si>
  <si>
    <t>13:0015:000199:0001:0001:00</t>
  </si>
  <si>
    <t>MA-P10a:1:0</t>
  </si>
  <si>
    <t>13:0022:000204</t>
  </si>
  <si>
    <t>13:0015:000200</t>
  </si>
  <si>
    <t>13:0015:000200:0001:0001:00</t>
  </si>
  <si>
    <t>MA-P11:1:0</t>
  </si>
  <si>
    <t>13:0022:000205</t>
  </si>
  <si>
    <t>13:0015:000202</t>
  </si>
  <si>
    <t>13:0015:000202:0001:0001:00</t>
  </si>
  <si>
    <t>MA-P12:1:0</t>
  </si>
  <si>
    <t>13:0022:000206</t>
  </si>
  <si>
    <t>13:0015:000203</t>
  </si>
  <si>
    <t>13:0015:000203:0001:0001:00</t>
  </si>
  <si>
    <t>MA-P13a:1:0</t>
  </si>
  <si>
    <t>13:0022:000207</t>
  </si>
  <si>
    <t>13:0015:000204</t>
  </si>
  <si>
    <t>13:0015:000204:0001:0001:00</t>
  </si>
  <si>
    <t>MA-P14:1:0</t>
  </si>
  <si>
    <t>13:0022:000208</t>
  </si>
  <si>
    <t>13:0015:000206</t>
  </si>
  <si>
    <t>13:0015:000206:0001:0001:00</t>
  </si>
  <si>
    <t>MA-Q01:1:0</t>
  </si>
  <si>
    <t>13:0022:000209</t>
  </si>
  <si>
    <t>13:0015:000207</t>
  </si>
  <si>
    <t>13:0015:000207:0001:0001:00</t>
  </si>
  <si>
    <t>MA-Q02a:1:0</t>
  </si>
  <si>
    <t>13:0022:000210</t>
  </si>
  <si>
    <t>13:0015:000208</t>
  </si>
  <si>
    <t>13:0015:000208:0001:0001:00</t>
  </si>
  <si>
    <t>MA-Q02b:1:0</t>
  </si>
  <si>
    <t>13:0022:000211</t>
  </si>
  <si>
    <t>13:0015:000209</t>
  </si>
  <si>
    <t>13:0015:000209:0001:0001:00</t>
  </si>
  <si>
    <t>MA-Q03:1:0</t>
  </si>
  <si>
    <t>13:0022:000212</t>
  </si>
  <si>
    <t>13:0015:000210</t>
  </si>
  <si>
    <t>13:0015:000210:0001:0001:00</t>
  </si>
  <si>
    <t>MA-Q04a:1:0</t>
  </si>
  <si>
    <t>13:0022:000213</t>
  </si>
  <si>
    <t>13:0015:000211</t>
  </si>
  <si>
    <t>13:0015:000211:0001:0001:00</t>
  </si>
  <si>
    <t>MA-Q05a:1:0</t>
  </si>
  <si>
    <t>13:0022:000214</t>
  </si>
  <si>
    <t>13:0015:000213</t>
  </si>
  <si>
    <t>13:0015:000213:0001:0001:00</t>
  </si>
  <si>
    <t>MA-Q06:1:0</t>
  </si>
  <si>
    <t>13:0022:000215</t>
  </si>
  <si>
    <t>13:0015:000215</t>
  </si>
  <si>
    <t>13:0015:000215:0001:0001:00</t>
  </si>
  <si>
    <t>MA-Q07:1:0</t>
  </si>
  <si>
    <t>13:0022:000216</t>
  </si>
  <si>
    <t>13:0015:000216</t>
  </si>
  <si>
    <t>13:0015:000216:0001:0001:00</t>
  </si>
  <si>
    <t>MA-Q08:1:0</t>
  </si>
  <si>
    <t>13:0022:000217</t>
  </si>
  <si>
    <t>13:0015:000217</t>
  </si>
  <si>
    <t>13:0015:000217:0001:0001:00</t>
  </si>
  <si>
    <t>MA-Q09:1:0</t>
  </si>
  <si>
    <t>13:0022:000218</t>
  </si>
  <si>
    <t>13:0015:000218</t>
  </si>
  <si>
    <t>13:0015:000218:0001:0001:00</t>
  </si>
  <si>
    <t>MA-Q10:1:0</t>
  </si>
  <si>
    <t>13:0022:000219</t>
  </si>
  <si>
    <t>13:0015:000219</t>
  </si>
  <si>
    <t>13:0015:000219:0001:0001:00</t>
  </si>
  <si>
    <t>MA-Q11:1:0</t>
  </si>
  <si>
    <t>13:0022:000220</t>
  </si>
  <si>
    <t>13:0015:000220</t>
  </si>
  <si>
    <t>13:0015:000220:0001:0001:00</t>
  </si>
  <si>
    <t>MA-Q12:1:0</t>
  </si>
  <si>
    <t>13:0022:000221</t>
  </si>
  <si>
    <t>13:0015:000221</t>
  </si>
  <si>
    <t>13:0015:000221:0001:0001:00</t>
  </si>
  <si>
    <t>MA-Q13:1:0</t>
  </si>
  <si>
    <t>13:0022:000222</t>
  </si>
  <si>
    <t>13:0015:000222</t>
  </si>
  <si>
    <t>13:0015:000222:0001:0001:00</t>
  </si>
  <si>
    <t>MA-Q14:1:0</t>
  </si>
  <si>
    <t>13:0022:000223</t>
  </si>
  <si>
    <t>13:0015:000223</t>
  </si>
  <si>
    <t>13:0015:000223:0001:0001:00</t>
  </si>
  <si>
    <t>MA-R01:1:0</t>
  </si>
  <si>
    <t>13:0022:000224</t>
  </si>
  <si>
    <t>13:0015:000224</t>
  </si>
  <si>
    <t>13:0015:000224:0001:0001:00</t>
  </si>
  <si>
    <t>MA-R02a:1:0</t>
  </si>
  <si>
    <t>13:0022:000225</t>
  </si>
  <si>
    <t>13:0015:000225</t>
  </si>
  <si>
    <t>13:0015:000225:0001:0001:00</t>
  </si>
  <si>
    <t>MA-R02b:1:0</t>
  </si>
  <si>
    <t>13:0022:000226</t>
  </si>
  <si>
    <t>13:0015:000226</t>
  </si>
  <si>
    <t>13:0015:000226:0001:0001:00</t>
  </si>
  <si>
    <t>MA-R03:1:0</t>
  </si>
  <si>
    <t>13:0022:000227</t>
  </si>
  <si>
    <t>13:0015:000227</t>
  </si>
  <si>
    <t>13:0015:000227:0001:0001:00</t>
  </si>
  <si>
    <t>MA-R04:1:0</t>
  </si>
  <si>
    <t>13:0022:000228</t>
  </si>
  <si>
    <t>13:0015:000228</t>
  </si>
  <si>
    <t>13:0015:000228:0001:0001:00</t>
  </si>
  <si>
    <t>MA-R05:1:0</t>
  </si>
  <si>
    <t>13:0022:000229</t>
  </si>
  <si>
    <t>13:0015:000229</t>
  </si>
  <si>
    <t>13:0015:000229:0001:0001:00</t>
  </si>
  <si>
    <t>MA-R06:1:1</t>
  </si>
  <si>
    <t>13:0022:000230</t>
  </si>
  <si>
    <t>13:0015:000230</t>
  </si>
  <si>
    <t>13:0015:000230:0001:0001:01</t>
  </si>
  <si>
    <t>MA-R06:1:2</t>
  </si>
  <si>
    <t>13:0022:000231</t>
  </si>
  <si>
    <t>13:0015:000230:0001:0001:02</t>
  </si>
  <si>
    <t>MA-R07a:1:0</t>
  </si>
  <si>
    <t>13:0022:000232</t>
  </si>
  <si>
    <t>13:0015:000231</t>
  </si>
  <si>
    <t>13:0015:000231:0001:0001:00</t>
  </si>
  <si>
    <t>MA-R07b-1:1:0</t>
  </si>
  <si>
    <t>13:0022:000233</t>
  </si>
  <si>
    <t>13:0015:000232</t>
  </si>
  <si>
    <t>13:0015:000232:0001:0001:00</t>
  </si>
  <si>
    <t>MA-R07b-2:2:0</t>
  </si>
  <si>
    <t>13:0022:000234</t>
  </si>
  <si>
    <t>13:0015:000232:0002:0001:00</t>
  </si>
  <si>
    <t>MA-R08:1:0</t>
  </si>
  <si>
    <t>13:0022:000235</t>
  </si>
  <si>
    <t>13:0015:000233</t>
  </si>
  <si>
    <t>13:0015:000233:0001:0001:00</t>
  </si>
  <si>
    <t>MA-R09:1:0</t>
  </si>
  <si>
    <t>13:0022:000236</t>
  </si>
  <si>
    <t>13:0015:000234</t>
  </si>
  <si>
    <t>13:0015:000234:0001:0001:00</t>
  </si>
  <si>
    <t>MA-R10:1:0</t>
  </si>
  <si>
    <t>13:0022:000237</t>
  </si>
  <si>
    <t>13:0015:000235</t>
  </si>
  <si>
    <t>13:0015:000235:0001:0001:00</t>
  </si>
  <si>
    <t>MA-R11:1:0</t>
  </si>
  <si>
    <t>13:0022:000238</t>
  </si>
  <si>
    <t>13:0015:000236</t>
  </si>
  <si>
    <t>13:0015:000236:0001:0001:00</t>
  </si>
  <si>
    <t>MA-R12a:1:0</t>
  </si>
  <si>
    <t>13:0022:000239</t>
  </si>
  <si>
    <t>13:0015:000237</t>
  </si>
  <si>
    <t>13:0015:000237:0001:0001:00</t>
  </si>
  <si>
    <t>MA-R12b:1:0</t>
  </si>
  <si>
    <t>13:0022:000240</t>
  </si>
  <si>
    <t>13:0015:000238</t>
  </si>
  <si>
    <t>13:0015:000238:0001:0001:00</t>
  </si>
  <si>
    <t>MA-R13:1:0</t>
  </si>
  <si>
    <t>13:0022:000241</t>
  </si>
  <si>
    <t>13:0015:000239</t>
  </si>
  <si>
    <t>13:0015:000239:0001:0001:00</t>
  </si>
  <si>
    <t>MA-R14:1:0</t>
  </si>
  <si>
    <t>13:0022:000242</t>
  </si>
  <si>
    <t>13:0015:000240</t>
  </si>
  <si>
    <t>13:0015:000240:0001:0001:00</t>
  </si>
  <si>
    <t>MA-S01:1:0</t>
  </si>
  <si>
    <t>13:0022:000243</t>
  </si>
  <si>
    <t>13:0015:000241</t>
  </si>
  <si>
    <t>13:0015:000241:0001:0001:00</t>
  </si>
  <si>
    <t>MA-S02a:1:0</t>
  </si>
  <si>
    <t>13:0022:000244</t>
  </si>
  <si>
    <t>13:0015:000242</t>
  </si>
  <si>
    <t>13:0015:000242:0001:0001:00</t>
  </si>
  <si>
    <t>MA-S02b:1:0</t>
  </si>
  <si>
    <t>13:0022:000245</t>
  </si>
  <si>
    <t>13:0015:000243</t>
  </si>
  <si>
    <t>13:0015:000243:0001:0001:00</t>
  </si>
  <si>
    <t>MA-S03a:1:0</t>
  </si>
  <si>
    <t>13:0022:000246</t>
  </si>
  <si>
    <t>13:0015:000244</t>
  </si>
  <si>
    <t>13:0015:000244:0001:0001:00</t>
  </si>
  <si>
    <t>MA-S03b:1:0</t>
  </si>
  <si>
    <t>13:0022:000247</t>
  </si>
  <si>
    <t>13:0015:000245</t>
  </si>
  <si>
    <t>13:0015:000245:0001:0001:00</t>
  </si>
  <si>
    <t>MA-S04a:1:0</t>
  </si>
  <si>
    <t>13:0022:000248</t>
  </si>
  <si>
    <t>13:0015:000246</t>
  </si>
  <si>
    <t>13:0015:000246:0001:0001:00</t>
  </si>
  <si>
    <t>MA-S04b-1:1:0</t>
  </si>
  <si>
    <t>13:0022:000249</t>
  </si>
  <si>
    <t>13:0015:000247</t>
  </si>
  <si>
    <t>13:0015:000247:0001:0001:00</t>
  </si>
  <si>
    <t>MA-S04b-2:2:0</t>
  </si>
  <si>
    <t>13:0022:000250</t>
  </si>
  <si>
    <t>13:0015:000247:0002:0001:00</t>
  </si>
  <si>
    <t>MA-S05a:1:0</t>
  </si>
  <si>
    <t>13:0022:000251</t>
  </si>
  <si>
    <t>13:0015:000248</t>
  </si>
  <si>
    <t>13:0015:000248:0001:0001:00</t>
  </si>
  <si>
    <t>MA-S05b:1:0</t>
  </si>
  <si>
    <t>13:0022:000252</t>
  </si>
  <si>
    <t>13:0015:000249</t>
  </si>
  <si>
    <t>13:0015:000249:0001:0001:00</t>
  </si>
  <si>
    <t>MA-S06a:1:0</t>
  </si>
  <si>
    <t>13:0022:000253</t>
  </si>
  <si>
    <t>13:0015:000250</t>
  </si>
  <si>
    <t>13:0015:000250:0001:0001:00</t>
  </si>
  <si>
    <t>MA-S06b-1:1:0</t>
  </si>
  <si>
    <t>13:0022:000254</t>
  </si>
  <si>
    <t>13:0015:000251</t>
  </si>
  <si>
    <t>13:0015:000251:0001:0001:00</t>
  </si>
  <si>
    <t>MA-S06b-2:2:0</t>
  </si>
  <si>
    <t>13:0022:000255</t>
  </si>
  <si>
    <t>13:0015:000251:0002:0001:00</t>
  </si>
  <si>
    <t>MA-S07a:1:0</t>
  </si>
  <si>
    <t>13:0022:000256</t>
  </si>
  <si>
    <t>13:0015:000252</t>
  </si>
  <si>
    <t>13:0015:000252:0001:0001:00</t>
  </si>
  <si>
    <t>MA-S08:1:0</t>
  </si>
  <si>
    <t>13:0022:000257</t>
  </si>
  <si>
    <t>13:0015:000254</t>
  </si>
  <si>
    <t>13:0015:000254:0001:0001:00</t>
  </si>
  <si>
    <t>MA-S08:2:0</t>
  </si>
  <si>
    <t>13:0022:000258</t>
  </si>
  <si>
    <t>13:0015:000254:0002:0001:00</t>
  </si>
  <si>
    <t>MA-S09:1:0</t>
  </si>
  <si>
    <t>13:0022:000259</t>
  </si>
  <si>
    <t>13:0015:000255</t>
  </si>
  <si>
    <t>13:0015:000255:0001:0001:00</t>
  </si>
  <si>
    <t>MA-S10:1:0</t>
  </si>
  <si>
    <t>13:0022:000260</t>
  </si>
  <si>
    <t>13:0015:000256</t>
  </si>
  <si>
    <t>13:0015:000256:0001:0001:00</t>
  </si>
  <si>
    <t>MA-S11:1:0</t>
  </si>
  <si>
    <t>13:0022:000261</t>
  </si>
  <si>
    <t>13:0015:000257</t>
  </si>
  <si>
    <t>13:0015:000257:0001:0001:00</t>
  </si>
  <si>
    <t>MA-S12a:1:0</t>
  </si>
  <si>
    <t>13:0022:000262</t>
  </si>
  <si>
    <t>13:0015:000258</t>
  </si>
  <si>
    <t>13:0015:000258:0001:0001:00</t>
  </si>
  <si>
    <t>MA-S12b:1:0</t>
  </si>
  <si>
    <t>13:0022:000263</t>
  </si>
  <si>
    <t>13:0015:000259</t>
  </si>
  <si>
    <t>13:0015:000259:0001:0001:00</t>
  </si>
  <si>
    <t>MA-S12b:2:0</t>
  </si>
  <si>
    <t>13:0022:000264</t>
  </si>
  <si>
    <t>13:0015:000259:0002:0001:00</t>
  </si>
  <si>
    <t>MA-S13:1:0</t>
  </si>
  <si>
    <t>13:0022:000265</t>
  </si>
  <si>
    <t>13:0015:000260</t>
  </si>
  <si>
    <t>13:0015:000260:0001:0001:00</t>
  </si>
  <si>
    <t>MA-S14:1:0</t>
  </si>
  <si>
    <t>13:0022:000266</t>
  </si>
  <si>
    <t>13:0015:000261</t>
  </si>
  <si>
    <t>13:0015:000261:0001:0001:00</t>
  </si>
  <si>
    <t>MA-T01:1:0</t>
  </si>
  <si>
    <t>13:0022:000267</t>
  </si>
  <si>
    <t>13:0015:000262</t>
  </si>
  <si>
    <t>13:0015:000262:0001:0001:00</t>
  </si>
  <si>
    <t>MA-T02:1:0</t>
  </si>
  <si>
    <t>13:0022:000268</t>
  </si>
  <si>
    <t>13:0015:000263</t>
  </si>
  <si>
    <t>13:0015:000263:0001:0001:00</t>
  </si>
  <si>
    <t>MA-T03:1:0</t>
  </si>
  <si>
    <t>13:0022:000269</t>
  </si>
  <si>
    <t>13:0015:000264</t>
  </si>
  <si>
    <t>13:0015:000264:0001:0001:00</t>
  </si>
  <si>
    <t>MA-T04:1:0</t>
  </si>
  <si>
    <t>13:0022:000270</t>
  </si>
  <si>
    <t>13:0015:000265</t>
  </si>
  <si>
    <t>13:0015:000265:0001:0001:00</t>
  </si>
  <si>
    <t>MA-T05-1:1:0</t>
  </si>
  <si>
    <t>13:0022:000271</t>
  </si>
  <si>
    <t>13:0015:000266</t>
  </si>
  <si>
    <t>13:0015:000266:0001:0001:00</t>
  </si>
  <si>
    <t>MA-T05-2:2:0</t>
  </si>
  <si>
    <t>13:0022:000272</t>
  </si>
  <si>
    <t>13:0015:000266:0002:0001:00</t>
  </si>
  <si>
    <t>MA-T06:1:1</t>
  </si>
  <si>
    <t>13:0022:000273</t>
  </si>
  <si>
    <t>13:0015:000267</t>
  </si>
  <si>
    <t>13:0015:000267:0001:0001:01</t>
  </si>
  <si>
    <t>MA-T06:1:2</t>
  </si>
  <si>
    <t>13:0022:000274</t>
  </si>
  <si>
    <t>13:0015:000267:0001:0001:02</t>
  </si>
  <si>
    <t>MA-T07:1:0</t>
  </si>
  <si>
    <t>13:0022:000275</t>
  </si>
  <si>
    <t>13:0015:000268</t>
  </si>
  <si>
    <t>13:0015:000268:0001:0001:00</t>
  </si>
  <si>
    <t>MA-T08:1:0</t>
  </si>
  <si>
    <t>13:0022:000276</t>
  </si>
  <si>
    <t>13:0015:000269</t>
  </si>
  <si>
    <t>13:0015:000269:0001:0001:00</t>
  </si>
  <si>
    <t>MA-T09:1:0</t>
  </si>
  <si>
    <t>13:0022:000277</t>
  </si>
  <si>
    <t>13:0015:000270</t>
  </si>
  <si>
    <t>13:0015:000270:0001:0001:00</t>
  </si>
  <si>
    <t>MA-T10a:1:0</t>
  </si>
  <si>
    <t>13:0022:000278</t>
  </si>
  <si>
    <t>13:0015:000271</t>
  </si>
  <si>
    <t>13:0015:000271:0001:0001:00</t>
  </si>
  <si>
    <t>MA-T10b:1:0</t>
  </si>
  <si>
    <t>13:0022:000279</t>
  </si>
  <si>
    <t>13:0015:000272</t>
  </si>
  <si>
    <t>13:0015:000272:0001:0001:00</t>
  </si>
  <si>
    <t>MA-T11:1:0</t>
  </si>
  <si>
    <t>13:0022:000280</t>
  </si>
  <si>
    <t>13:0015:000273</t>
  </si>
  <si>
    <t>13:0015:000273:0001:0001:00</t>
  </si>
  <si>
    <t>MA-T12a:1:0</t>
  </si>
  <si>
    <t>13:0022:000281</t>
  </si>
  <si>
    <t>13:0015:000274</t>
  </si>
  <si>
    <t>13:0015:000274:0001:0001:00</t>
  </si>
  <si>
    <t>MA-T12b:1:0</t>
  </si>
  <si>
    <t>13:0022:000282</t>
  </si>
  <si>
    <t>13:0015:000275</t>
  </si>
  <si>
    <t>13:0015:000275:0001:0001:00</t>
  </si>
  <si>
    <t>MA-T13:1:0</t>
  </si>
  <si>
    <t>13:0022:000283</t>
  </si>
  <si>
    <t>13:0015:000276</t>
  </si>
  <si>
    <t>13:0015:000276:0001:0001:00</t>
  </si>
  <si>
    <t>MA-T14:1:0</t>
  </si>
  <si>
    <t>13:0022:000284</t>
  </si>
  <si>
    <t>13:0015:000277</t>
  </si>
  <si>
    <t>13:0015:000277:0001:0001:00</t>
  </si>
  <si>
    <t>MA-V01:1:0</t>
  </si>
  <si>
    <t>13:0022:000285</t>
  </si>
  <si>
    <t>13:0015:000278</t>
  </si>
  <si>
    <t>13:0015:000278:0001:0001:00</t>
  </si>
  <si>
    <t>MA-V02a:1:0</t>
  </si>
  <si>
    <t>13:0022:000286</t>
  </si>
  <si>
    <t>13:0015:000279</t>
  </si>
  <si>
    <t>13:0015:000279:0001:0001:00</t>
  </si>
  <si>
    <t>MA-V02b:1:0</t>
  </si>
  <si>
    <t>13:0022:000287</t>
  </si>
  <si>
    <t>13:0015:000280</t>
  </si>
  <si>
    <t>13:0015:000280:0001:0001:00</t>
  </si>
  <si>
    <t>MA-V03:1:0</t>
  </si>
  <si>
    <t>13:0022:000288</t>
  </si>
  <si>
    <t>13:0015:000281</t>
  </si>
  <si>
    <t>13:0015:000281:0001:0001:00</t>
  </si>
  <si>
    <t>MA-V04:1:0</t>
  </si>
  <si>
    <t>13:0022:000289</t>
  </si>
  <si>
    <t>13:0015:000282</t>
  </si>
  <si>
    <t>13:0015:000282:0001:0001:00</t>
  </si>
  <si>
    <t>MA-V05:1:0</t>
  </si>
  <si>
    <t>13:0022:000290</t>
  </si>
  <si>
    <t>13:0015:000283</t>
  </si>
  <si>
    <t>13:0015:000283:0001:0001:00</t>
  </si>
  <si>
    <t>MA-V06:1:0</t>
  </si>
  <si>
    <t>13:0022:000291</t>
  </si>
  <si>
    <t>13:0015:000284</t>
  </si>
  <si>
    <t>13:0015:000284:0001:0001:00</t>
  </si>
  <si>
    <t>MA-V07:1:0</t>
  </si>
  <si>
    <t>13:0022:000292</t>
  </si>
  <si>
    <t>13:0015:000285</t>
  </si>
  <si>
    <t>13:0015:000285:0001:0001:00</t>
  </si>
  <si>
    <t>MA-V08:1:0</t>
  </si>
  <si>
    <t>13:0022:000293</t>
  </si>
  <si>
    <t>13:0015:000286</t>
  </si>
  <si>
    <t>13:0015:000286:0001:0001:00</t>
  </si>
  <si>
    <t>MA-V09a:1:0</t>
  </si>
  <si>
    <t>13:0022:000294</t>
  </si>
  <si>
    <t>13:0015:000287</t>
  </si>
  <si>
    <t>13:0015:000287:0001:0001:00</t>
  </si>
  <si>
    <t>MA-V09b:1:0</t>
  </si>
  <si>
    <t>13:0022:000295</t>
  </si>
  <si>
    <t>13:0015:000288</t>
  </si>
  <si>
    <t>13:0015:000288:0001:0001:00</t>
  </si>
  <si>
    <t>MA-V10:1:0</t>
  </si>
  <si>
    <t>13:0022:000296</t>
  </si>
  <si>
    <t>13:0015:000289</t>
  </si>
  <si>
    <t>13:0015:000289:0001:0001:00</t>
  </si>
  <si>
    <t>MA-V11:1:0</t>
  </si>
  <si>
    <t>13:0022:000297</t>
  </si>
  <si>
    <t>13:0015:000290</t>
  </si>
  <si>
    <t>13:0015:000290:0001:0001:00</t>
  </si>
  <si>
    <t>MA-V12:1:0</t>
  </si>
  <si>
    <t>13:0022:000298</t>
  </si>
  <si>
    <t>13:0015:000291</t>
  </si>
  <si>
    <t>13:0015:000291:0001:0001:00</t>
  </si>
  <si>
    <t>MA-V13a:1:0</t>
  </si>
  <si>
    <t>13:0022:000299</t>
  </si>
  <si>
    <t>13:0015:000292</t>
  </si>
  <si>
    <t>13:0015:000292:0001:0001:00</t>
  </si>
  <si>
    <t>MA-V13b:1:0</t>
  </si>
  <si>
    <t>13:0022:000300</t>
  </si>
  <si>
    <t>13:0015:000293</t>
  </si>
  <si>
    <t>13:0015:000293:0001:0001:00</t>
  </si>
  <si>
    <t>MA-V14:1:0</t>
  </si>
  <si>
    <t>13:0022:000301</t>
  </si>
  <si>
    <t>13:0015:000294</t>
  </si>
  <si>
    <t>13:0015:000294:0001:0001:00</t>
  </si>
  <si>
    <t>MA-W01:1:0</t>
  </si>
  <si>
    <t>13:0022:000302</t>
  </si>
  <si>
    <t>13:0015:000295</t>
  </si>
  <si>
    <t>13:0015:000295:0001:0001:00</t>
  </si>
  <si>
    <t>MA-W02:1:0</t>
  </si>
  <si>
    <t>13:0022:000303</t>
  </si>
  <si>
    <t>13:0015:000296</t>
  </si>
  <si>
    <t>13:0015:000296:0001:0001:00</t>
  </si>
  <si>
    <t>MA-W03:1:0</t>
  </si>
  <si>
    <t>13:0022:000304</t>
  </si>
  <si>
    <t>13:0015:000297</t>
  </si>
  <si>
    <t>13:0015:000297:0001:0001:00</t>
  </si>
  <si>
    <t>MA-W04:1:1</t>
  </si>
  <si>
    <t>13:0022:000305</t>
  </si>
  <si>
    <t>13:0015:000298</t>
  </si>
  <si>
    <t>13:0015:000298:0001:0001:01</t>
  </si>
  <si>
    <t>MA-W04:1:2</t>
  </si>
  <si>
    <t>13:0022:000306</t>
  </si>
  <si>
    <t>13:0015:000298:0001:0001:02</t>
  </si>
  <si>
    <t>MA-W05:1:0</t>
  </si>
  <si>
    <t>13:0022:000307</t>
  </si>
  <si>
    <t>13:0015:000299</t>
  </si>
  <si>
    <t>13:0015:000299:0001:0001:00</t>
  </si>
  <si>
    <t>MA-W06:1:0</t>
  </si>
  <si>
    <t>13:0022:000308</t>
  </si>
  <si>
    <t>13:0015:000300</t>
  </si>
  <si>
    <t>13:0015:000300:0001:0001:00</t>
  </si>
  <si>
    <t>MA-W07:1:0</t>
  </si>
  <si>
    <t>13:0022:000309</t>
  </si>
  <si>
    <t>13:0015:000301</t>
  </si>
  <si>
    <t>13:0015:000301:0001:0001:00</t>
  </si>
  <si>
    <t>MA-W08a:1:0</t>
  </si>
  <si>
    <t>13:0022:000310</t>
  </si>
  <si>
    <t>13:0015:000302</t>
  </si>
  <si>
    <t>13:0015:000302:0001:0001:00</t>
  </si>
  <si>
    <t>MA-W09:1:0</t>
  </si>
  <si>
    <t>13:0022:000311</t>
  </si>
  <si>
    <t>13:0015:000304</t>
  </si>
  <si>
    <t>13:0015:000304:0001:0001:00</t>
  </si>
  <si>
    <t>MA-W10:1:0</t>
  </si>
  <si>
    <t>13:0022:000312</t>
  </si>
  <si>
    <t>13:0015:000305</t>
  </si>
  <si>
    <t>13:0015:000305:0001:0001:00</t>
  </si>
  <si>
    <t>MA-W12:1:0</t>
  </si>
  <si>
    <t>13:0022:000313</t>
  </si>
  <si>
    <t>13:0015:000306</t>
  </si>
  <si>
    <t>13:0015:000306:0001:0001:00</t>
  </si>
  <si>
    <t>MA-W13a:1:0</t>
  </si>
  <si>
    <t>13:0022:000314</t>
  </si>
  <si>
    <t>13:0015:000307</t>
  </si>
  <si>
    <t>13:0015:000307:0001:0001:00</t>
  </si>
  <si>
    <t>MA-W14:1:0</t>
  </si>
  <si>
    <t>13:0022:000315</t>
  </si>
  <si>
    <t>13:0015:000309</t>
  </si>
  <si>
    <t>13:0015:000309:0001:0001:00</t>
  </si>
  <si>
    <t>MA-X12:1:0</t>
  </si>
  <si>
    <t>13:0022:000316</t>
  </si>
  <si>
    <t>13:0015:000310</t>
  </si>
  <si>
    <t>13:0015:000310:0001:0001:00</t>
  </si>
  <si>
    <t>MA-X13:1:0</t>
  </si>
  <si>
    <t>13:0022:000317</t>
  </si>
  <si>
    <t>13:0015:000311</t>
  </si>
  <si>
    <t>13:0015:000311:0001:0001:00</t>
  </si>
  <si>
    <t>MA-X14:1:0</t>
  </si>
  <si>
    <t>13:0022:000318</t>
  </si>
  <si>
    <t>13:0015:000312</t>
  </si>
  <si>
    <t>13:0015:000312:0001:0001:00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</si>
</sst>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3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6" width="14.77734375" customWidth="1"/>
  </cols>
  <sheetData>
    <row r="1" spans="1:5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</row>
    <row r="2" spans="1:56" x14ac:dyDescent="0.3">
      <c r="A2" t="s">
        <v>56</v>
      </c>
      <c r="B2" t="s">
        <v>57</v>
      </c>
      <c r="C2" s="1" t="str">
        <f t="shared" ref="C2:C65" si="0">HYPERLINK("http://geochem.nrcan.gc.ca/cdogs/content/bdl/bdl130022_e.htm", "13:0022")</f>
        <v>13:0022</v>
      </c>
      <c r="D2" s="1" t="str">
        <f t="shared" ref="D2:D65" si="1">HYPERLINK("http://geochem.nrcan.gc.ca/cdogs/content/svy/svy130015_e.htm", "13:0015")</f>
        <v>13:0015</v>
      </c>
      <c r="E2" t="s">
        <v>58</v>
      </c>
      <c r="F2" t="s">
        <v>59</v>
      </c>
      <c r="H2">
        <v>45.748986700000003</v>
      </c>
      <c r="I2">
        <v>-67.485002199999997</v>
      </c>
      <c r="J2" s="1" t="str">
        <f t="shared" ref="J2:J8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11</v>
      </c>
      <c r="N2">
        <v>1</v>
      </c>
      <c r="O2">
        <v>390</v>
      </c>
      <c r="P2">
        <v>10</v>
      </c>
      <c r="Q2">
        <v>0.5</v>
      </c>
      <c r="R2">
        <v>130</v>
      </c>
      <c r="S2">
        <v>12</v>
      </c>
      <c r="T2">
        <v>100</v>
      </c>
      <c r="U2">
        <v>3</v>
      </c>
      <c r="V2">
        <v>2</v>
      </c>
      <c r="W2">
        <v>3.52</v>
      </c>
      <c r="X2">
        <v>17</v>
      </c>
      <c r="Y2">
        <v>0.5</v>
      </c>
      <c r="Z2">
        <v>2.5</v>
      </c>
      <c r="AA2">
        <v>60</v>
      </c>
      <c r="AB2">
        <v>0.7</v>
      </c>
      <c r="AC2">
        <v>0.5</v>
      </c>
      <c r="AD2">
        <v>1.63</v>
      </c>
      <c r="AE2">
        <v>52</v>
      </c>
      <c r="AG2">
        <v>83</v>
      </c>
      <c r="AH2">
        <v>1</v>
      </c>
      <c r="AI2">
        <v>14</v>
      </c>
      <c r="AJ2">
        <v>1.5</v>
      </c>
      <c r="AK2">
        <v>8.8000000000000007</v>
      </c>
      <c r="AL2">
        <v>50</v>
      </c>
      <c r="AM2">
        <v>250</v>
      </c>
      <c r="AN2">
        <v>0.25</v>
      </c>
      <c r="AO2">
        <v>1.5</v>
      </c>
      <c r="AP2">
        <v>19</v>
      </c>
      <c r="AQ2">
        <v>4.4000000000000004</v>
      </c>
      <c r="AR2">
        <v>0.5</v>
      </c>
      <c r="AS2">
        <v>4.4000000000000004</v>
      </c>
      <c r="AU2">
        <v>24.87</v>
      </c>
      <c r="AV2">
        <v>0.1</v>
      </c>
      <c r="AW2">
        <v>0.25</v>
      </c>
      <c r="AX2">
        <v>28</v>
      </c>
      <c r="AY2">
        <v>282</v>
      </c>
      <c r="AZ2">
        <v>27</v>
      </c>
      <c r="BA2">
        <v>20</v>
      </c>
      <c r="BB2">
        <v>52</v>
      </c>
      <c r="BC2">
        <v>35</v>
      </c>
      <c r="BD2">
        <v>0.5</v>
      </c>
    </row>
    <row r="3" spans="1:56" x14ac:dyDescent="0.3">
      <c r="A3" t="s">
        <v>60</v>
      </c>
      <c r="B3" t="s">
        <v>61</v>
      </c>
      <c r="C3" s="1" t="str">
        <f t="shared" si="0"/>
        <v>13:0022</v>
      </c>
      <c r="D3" s="1" t="str">
        <f t="shared" si="1"/>
        <v>13:0015</v>
      </c>
      <c r="E3" t="s">
        <v>62</v>
      </c>
      <c r="F3" t="s">
        <v>63</v>
      </c>
      <c r="H3">
        <v>45.730507799999998</v>
      </c>
      <c r="I3">
        <v>-67.482931300000004</v>
      </c>
      <c r="J3" s="1" t="str">
        <f t="shared" si="2"/>
        <v>Basal till</v>
      </c>
      <c r="K3" s="1" t="str">
        <f t="shared" si="3"/>
        <v>&lt;63 micron</v>
      </c>
      <c r="L3">
        <v>2.5</v>
      </c>
      <c r="M3">
        <v>220</v>
      </c>
      <c r="N3">
        <v>1</v>
      </c>
      <c r="O3">
        <v>250</v>
      </c>
      <c r="P3">
        <v>15</v>
      </c>
      <c r="Q3">
        <v>0.5</v>
      </c>
      <c r="R3">
        <v>77</v>
      </c>
      <c r="S3">
        <v>9</v>
      </c>
      <c r="T3">
        <v>95</v>
      </c>
      <c r="U3">
        <v>6</v>
      </c>
      <c r="V3">
        <v>1.5</v>
      </c>
      <c r="W3">
        <v>3.18</v>
      </c>
      <c r="X3">
        <v>13</v>
      </c>
      <c r="Y3">
        <v>0.5</v>
      </c>
      <c r="Z3">
        <v>2.5</v>
      </c>
      <c r="AA3">
        <v>41</v>
      </c>
      <c r="AB3">
        <v>0.54</v>
      </c>
      <c r="AC3">
        <v>0.5</v>
      </c>
      <c r="AD3">
        <v>1.37</v>
      </c>
      <c r="AE3">
        <v>25</v>
      </c>
      <c r="AG3">
        <v>68</v>
      </c>
      <c r="AH3">
        <v>0.05</v>
      </c>
      <c r="AI3">
        <v>11</v>
      </c>
      <c r="AJ3">
        <v>1.5</v>
      </c>
      <c r="AK3">
        <v>5.9</v>
      </c>
      <c r="AL3">
        <v>50</v>
      </c>
      <c r="AM3">
        <v>250</v>
      </c>
      <c r="AN3">
        <v>0.25</v>
      </c>
      <c r="AO3">
        <v>0.9</v>
      </c>
      <c r="AP3">
        <v>13</v>
      </c>
      <c r="AQ3">
        <v>4</v>
      </c>
      <c r="AR3">
        <v>0.5</v>
      </c>
      <c r="AS3">
        <v>3.4</v>
      </c>
      <c r="AU3">
        <v>26.24</v>
      </c>
      <c r="AV3">
        <v>0.1</v>
      </c>
      <c r="AW3">
        <v>0.25</v>
      </c>
      <c r="AX3">
        <v>25</v>
      </c>
      <c r="AY3">
        <v>162</v>
      </c>
      <c r="AZ3">
        <v>41</v>
      </c>
      <c r="BA3">
        <v>24</v>
      </c>
      <c r="BB3">
        <v>51</v>
      </c>
      <c r="BC3">
        <v>60</v>
      </c>
      <c r="BD3">
        <v>1</v>
      </c>
    </row>
    <row r="4" spans="1:56" x14ac:dyDescent="0.3">
      <c r="A4" t="s">
        <v>64</v>
      </c>
      <c r="B4" t="s">
        <v>65</v>
      </c>
      <c r="C4" s="1" t="str">
        <f t="shared" si="0"/>
        <v>13:0022</v>
      </c>
      <c r="D4" s="1" t="str">
        <f t="shared" si="1"/>
        <v>13:0015</v>
      </c>
      <c r="E4" t="s">
        <v>62</v>
      </c>
      <c r="F4" t="s">
        <v>66</v>
      </c>
      <c r="H4">
        <v>45.730507799999998</v>
      </c>
      <c r="I4">
        <v>-67.482931300000004</v>
      </c>
      <c r="J4" s="1" t="str">
        <f t="shared" si="2"/>
        <v>Basal till</v>
      </c>
      <c r="K4" s="1" t="str">
        <f t="shared" si="3"/>
        <v>&lt;63 micron</v>
      </c>
      <c r="L4">
        <v>2.5</v>
      </c>
      <c r="M4">
        <v>240</v>
      </c>
      <c r="N4">
        <v>1</v>
      </c>
      <c r="O4">
        <v>290</v>
      </c>
      <c r="P4">
        <v>16</v>
      </c>
      <c r="Q4">
        <v>0.5</v>
      </c>
      <c r="R4">
        <v>85</v>
      </c>
      <c r="S4">
        <v>11</v>
      </c>
      <c r="T4">
        <v>110</v>
      </c>
      <c r="U4">
        <v>6</v>
      </c>
      <c r="V4">
        <v>1.5</v>
      </c>
      <c r="W4">
        <v>3.43</v>
      </c>
      <c r="X4">
        <v>14</v>
      </c>
      <c r="Y4">
        <v>0.5</v>
      </c>
      <c r="Z4">
        <v>2.5</v>
      </c>
      <c r="AA4">
        <v>43</v>
      </c>
      <c r="AB4">
        <v>0.56999999999999995</v>
      </c>
      <c r="AC4">
        <v>0.5</v>
      </c>
      <c r="AD4">
        <v>1.45</v>
      </c>
      <c r="AE4">
        <v>37</v>
      </c>
      <c r="AG4">
        <v>51</v>
      </c>
      <c r="AH4">
        <v>0.05</v>
      </c>
      <c r="AI4">
        <v>11</v>
      </c>
      <c r="AJ4">
        <v>1.5</v>
      </c>
      <c r="AK4">
        <v>6.2</v>
      </c>
      <c r="AL4">
        <v>50</v>
      </c>
      <c r="AM4">
        <v>250</v>
      </c>
      <c r="AN4">
        <v>0.25</v>
      </c>
      <c r="AO4">
        <v>0.25</v>
      </c>
      <c r="AP4">
        <v>14</v>
      </c>
      <c r="AQ4">
        <v>4.3</v>
      </c>
      <c r="AR4">
        <v>3</v>
      </c>
      <c r="AS4">
        <v>3.4</v>
      </c>
      <c r="AU4">
        <v>25</v>
      </c>
      <c r="AV4">
        <v>0.1</v>
      </c>
      <c r="AW4">
        <v>0.5</v>
      </c>
      <c r="AX4">
        <v>23</v>
      </c>
      <c r="AY4">
        <v>160</v>
      </c>
      <c r="AZ4">
        <v>39</v>
      </c>
      <c r="BA4">
        <v>20</v>
      </c>
      <c r="BB4">
        <v>46</v>
      </c>
      <c r="BC4">
        <v>50</v>
      </c>
      <c r="BD4">
        <v>1</v>
      </c>
    </row>
    <row r="5" spans="1:56" x14ac:dyDescent="0.3">
      <c r="A5" t="s">
        <v>67</v>
      </c>
      <c r="B5" t="s">
        <v>68</v>
      </c>
      <c r="C5" s="1" t="str">
        <f t="shared" si="0"/>
        <v>13:0022</v>
      </c>
      <c r="D5" s="1" t="str">
        <f t="shared" si="1"/>
        <v>13:0015</v>
      </c>
      <c r="E5" t="s">
        <v>69</v>
      </c>
      <c r="F5" t="s">
        <v>70</v>
      </c>
      <c r="H5">
        <v>45.712512699999998</v>
      </c>
      <c r="I5">
        <v>-67.483418099999994</v>
      </c>
      <c r="J5" s="1" t="str">
        <f t="shared" si="2"/>
        <v>Basal till</v>
      </c>
      <c r="K5" s="1" t="str">
        <f t="shared" si="3"/>
        <v>&lt;63 micron</v>
      </c>
      <c r="L5">
        <v>2.5</v>
      </c>
      <c r="M5">
        <v>16</v>
      </c>
      <c r="N5">
        <v>1</v>
      </c>
      <c r="O5">
        <v>480</v>
      </c>
      <c r="P5">
        <v>45</v>
      </c>
      <c r="Q5">
        <v>2</v>
      </c>
      <c r="R5">
        <v>140</v>
      </c>
      <c r="S5">
        <v>13</v>
      </c>
      <c r="T5">
        <v>90</v>
      </c>
      <c r="U5">
        <v>3</v>
      </c>
      <c r="V5">
        <v>1.9</v>
      </c>
      <c r="W5">
        <v>3.24</v>
      </c>
      <c r="X5">
        <v>21</v>
      </c>
      <c r="Y5">
        <v>0.5</v>
      </c>
      <c r="Z5">
        <v>2.5</v>
      </c>
      <c r="AA5">
        <v>66</v>
      </c>
      <c r="AB5">
        <v>0.89</v>
      </c>
      <c r="AC5">
        <v>0.5</v>
      </c>
      <c r="AD5">
        <v>1.57</v>
      </c>
      <c r="AE5">
        <v>49</v>
      </c>
      <c r="AG5">
        <v>69</v>
      </c>
      <c r="AH5">
        <v>0.7</v>
      </c>
      <c r="AI5">
        <v>13</v>
      </c>
      <c r="AJ5">
        <v>1.5</v>
      </c>
      <c r="AK5">
        <v>10</v>
      </c>
      <c r="AL5">
        <v>50</v>
      </c>
      <c r="AM5">
        <v>250</v>
      </c>
      <c r="AN5">
        <v>0.25</v>
      </c>
      <c r="AO5">
        <v>0.25</v>
      </c>
      <c r="AP5">
        <v>27</v>
      </c>
      <c r="AQ5">
        <v>4.8</v>
      </c>
      <c r="AR5">
        <v>0.5</v>
      </c>
      <c r="AS5">
        <v>6</v>
      </c>
      <c r="AU5">
        <v>25.97</v>
      </c>
      <c r="AV5">
        <v>0.1</v>
      </c>
      <c r="AW5">
        <v>0.25</v>
      </c>
      <c r="AX5">
        <v>22</v>
      </c>
      <c r="AY5">
        <v>392</v>
      </c>
      <c r="AZ5">
        <v>27</v>
      </c>
      <c r="BA5">
        <v>8</v>
      </c>
      <c r="BB5">
        <v>46</v>
      </c>
      <c r="BC5">
        <v>155</v>
      </c>
      <c r="BD5">
        <v>0.5</v>
      </c>
    </row>
    <row r="6" spans="1:56" x14ac:dyDescent="0.3">
      <c r="A6" t="s">
        <v>71</v>
      </c>
      <c r="B6" t="s">
        <v>72</v>
      </c>
      <c r="C6" s="1" t="str">
        <f t="shared" si="0"/>
        <v>13:0022</v>
      </c>
      <c r="D6" s="1" t="str">
        <f t="shared" si="1"/>
        <v>13:0015</v>
      </c>
      <c r="E6" t="s">
        <v>73</v>
      </c>
      <c r="F6" t="s">
        <v>74</v>
      </c>
      <c r="H6">
        <v>45.713637400000003</v>
      </c>
      <c r="I6">
        <v>-67.483387699999994</v>
      </c>
      <c r="J6" s="1" t="str">
        <f t="shared" si="2"/>
        <v>Basal till</v>
      </c>
      <c r="K6" s="1" t="str">
        <f t="shared" si="3"/>
        <v>&lt;63 micron</v>
      </c>
      <c r="L6">
        <v>2.5</v>
      </c>
      <c r="M6">
        <v>13</v>
      </c>
      <c r="N6">
        <v>1</v>
      </c>
      <c r="O6">
        <v>560</v>
      </c>
      <c r="P6">
        <v>0.25</v>
      </c>
      <c r="Q6">
        <v>0.5</v>
      </c>
      <c r="R6">
        <v>120</v>
      </c>
      <c r="S6">
        <v>15</v>
      </c>
      <c r="T6">
        <v>88</v>
      </c>
      <c r="U6">
        <v>5</v>
      </c>
      <c r="V6">
        <v>2</v>
      </c>
      <c r="W6">
        <v>3.53</v>
      </c>
      <c r="X6">
        <v>12</v>
      </c>
      <c r="Y6">
        <v>0.5</v>
      </c>
      <c r="Z6">
        <v>2.5</v>
      </c>
      <c r="AA6">
        <v>57</v>
      </c>
      <c r="AB6">
        <v>0.77</v>
      </c>
      <c r="AC6">
        <v>0.5</v>
      </c>
      <c r="AD6">
        <v>1.52</v>
      </c>
      <c r="AE6">
        <v>47</v>
      </c>
      <c r="AG6">
        <v>91</v>
      </c>
      <c r="AH6">
        <v>0.9</v>
      </c>
      <c r="AI6">
        <v>14</v>
      </c>
      <c r="AJ6">
        <v>1.5</v>
      </c>
      <c r="AK6">
        <v>9.4</v>
      </c>
      <c r="AL6">
        <v>50</v>
      </c>
      <c r="AM6">
        <v>250</v>
      </c>
      <c r="AN6">
        <v>0.25</v>
      </c>
      <c r="AO6">
        <v>1.8</v>
      </c>
      <c r="AP6">
        <v>19</v>
      </c>
      <c r="AQ6">
        <v>3.8</v>
      </c>
      <c r="AR6">
        <v>0.5</v>
      </c>
      <c r="AS6">
        <v>4.7</v>
      </c>
      <c r="AU6">
        <v>25.65</v>
      </c>
      <c r="AV6">
        <v>0.1</v>
      </c>
      <c r="AW6">
        <v>0.25</v>
      </c>
      <c r="AX6">
        <v>27</v>
      </c>
      <c r="AY6">
        <v>936</v>
      </c>
      <c r="AZ6">
        <v>32</v>
      </c>
      <c r="BA6">
        <v>10</v>
      </c>
      <c r="BB6">
        <v>54</v>
      </c>
      <c r="BC6">
        <v>10</v>
      </c>
      <c r="BD6">
        <v>1</v>
      </c>
    </row>
    <row r="7" spans="1:56" x14ac:dyDescent="0.3">
      <c r="A7" t="s">
        <v>75</v>
      </c>
      <c r="B7" t="s">
        <v>76</v>
      </c>
      <c r="C7" s="1" t="str">
        <f t="shared" si="0"/>
        <v>13:0022</v>
      </c>
      <c r="D7" s="1" t="str">
        <f t="shared" si="1"/>
        <v>13:0015</v>
      </c>
      <c r="E7" t="s">
        <v>77</v>
      </c>
      <c r="F7" t="s">
        <v>78</v>
      </c>
      <c r="H7">
        <v>45.694517599999998</v>
      </c>
      <c r="I7">
        <v>-67.4839044</v>
      </c>
      <c r="J7" s="1" t="str">
        <f t="shared" si="2"/>
        <v>Basal till</v>
      </c>
      <c r="K7" s="1" t="str">
        <f t="shared" si="3"/>
        <v>&lt;63 micron</v>
      </c>
      <c r="L7">
        <v>2.5</v>
      </c>
      <c r="M7">
        <v>8.6999999999999993</v>
      </c>
      <c r="N7">
        <v>13</v>
      </c>
      <c r="O7">
        <v>480</v>
      </c>
      <c r="P7">
        <v>11</v>
      </c>
      <c r="Q7">
        <v>0.5</v>
      </c>
      <c r="R7">
        <v>110</v>
      </c>
      <c r="S7">
        <v>11</v>
      </c>
      <c r="T7">
        <v>86</v>
      </c>
      <c r="U7">
        <v>5</v>
      </c>
      <c r="V7">
        <v>1.5</v>
      </c>
      <c r="W7">
        <v>3.3</v>
      </c>
      <c r="X7">
        <v>13</v>
      </c>
      <c r="Y7">
        <v>0.5</v>
      </c>
      <c r="Z7">
        <v>2.5</v>
      </c>
      <c r="AA7">
        <v>51</v>
      </c>
      <c r="AB7">
        <v>0.74</v>
      </c>
      <c r="AC7">
        <v>0.5</v>
      </c>
      <c r="AD7">
        <v>1.71</v>
      </c>
      <c r="AE7">
        <v>48</v>
      </c>
      <c r="AG7">
        <v>120</v>
      </c>
      <c r="AH7">
        <v>0.9</v>
      </c>
      <c r="AI7">
        <v>13</v>
      </c>
      <c r="AJ7">
        <v>1.5</v>
      </c>
      <c r="AK7">
        <v>7.7</v>
      </c>
      <c r="AL7">
        <v>50</v>
      </c>
      <c r="AM7">
        <v>250</v>
      </c>
      <c r="AN7">
        <v>0.25</v>
      </c>
      <c r="AO7">
        <v>1.2</v>
      </c>
      <c r="AP7">
        <v>17</v>
      </c>
      <c r="AQ7">
        <v>3.8</v>
      </c>
      <c r="AR7">
        <v>0.5</v>
      </c>
      <c r="AS7">
        <v>4.4000000000000004</v>
      </c>
      <c r="AU7">
        <v>23.93</v>
      </c>
      <c r="AV7">
        <v>0.1</v>
      </c>
      <c r="AW7">
        <v>0.25</v>
      </c>
      <c r="AX7">
        <v>24</v>
      </c>
      <c r="AY7">
        <v>506</v>
      </c>
      <c r="AZ7">
        <v>28</v>
      </c>
      <c r="BA7">
        <v>6</v>
      </c>
      <c r="BB7">
        <v>40</v>
      </c>
      <c r="BC7">
        <v>40</v>
      </c>
      <c r="BD7">
        <v>2</v>
      </c>
    </row>
    <row r="8" spans="1:56" x14ac:dyDescent="0.3">
      <c r="A8" t="s">
        <v>79</v>
      </c>
      <c r="B8" t="s">
        <v>80</v>
      </c>
      <c r="C8" s="1" t="str">
        <f t="shared" si="0"/>
        <v>13:0022</v>
      </c>
      <c r="D8" s="1" t="str">
        <f t="shared" si="1"/>
        <v>13:0015</v>
      </c>
      <c r="E8" t="s">
        <v>81</v>
      </c>
      <c r="F8" t="s">
        <v>82</v>
      </c>
      <c r="H8">
        <v>45.676522400000003</v>
      </c>
      <c r="I8">
        <v>-67.484390300000001</v>
      </c>
      <c r="J8" s="1" t="str">
        <f t="shared" si="2"/>
        <v>Basal till</v>
      </c>
      <c r="K8" s="1" t="str">
        <f t="shared" si="3"/>
        <v>&lt;63 micron</v>
      </c>
      <c r="L8">
        <v>2.5</v>
      </c>
      <c r="M8">
        <v>11</v>
      </c>
      <c r="N8">
        <v>1</v>
      </c>
      <c r="O8">
        <v>560</v>
      </c>
      <c r="P8">
        <v>9.1</v>
      </c>
      <c r="Q8">
        <v>0.5</v>
      </c>
      <c r="R8">
        <v>130</v>
      </c>
      <c r="S8">
        <v>12</v>
      </c>
      <c r="T8">
        <v>75</v>
      </c>
      <c r="U8">
        <v>4</v>
      </c>
      <c r="V8">
        <v>1.9</v>
      </c>
      <c r="W8">
        <v>2.97</v>
      </c>
      <c r="X8">
        <v>18</v>
      </c>
      <c r="Y8">
        <v>0.5</v>
      </c>
      <c r="Z8">
        <v>2.5</v>
      </c>
      <c r="AA8">
        <v>63</v>
      </c>
      <c r="AB8">
        <v>0.87</v>
      </c>
      <c r="AC8">
        <v>0.5</v>
      </c>
      <c r="AD8">
        <v>2.0099999999999998</v>
      </c>
      <c r="AE8">
        <v>53</v>
      </c>
      <c r="AG8">
        <v>97</v>
      </c>
      <c r="AH8">
        <v>0.6</v>
      </c>
      <c r="AI8">
        <v>12</v>
      </c>
      <c r="AJ8">
        <v>1.5</v>
      </c>
      <c r="AK8">
        <v>9.6</v>
      </c>
      <c r="AL8">
        <v>50</v>
      </c>
      <c r="AM8">
        <v>250</v>
      </c>
      <c r="AN8">
        <v>0.25</v>
      </c>
      <c r="AO8">
        <v>1.2</v>
      </c>
      <c r="AP8">
        <v>22</v>
      </c>
      <c r="AQ8">
        <v>5.6</v>
      </c>
      <c r="AR8">
        <v>0.5</v>
      </c>
      <c r="AS8">
        <v>5.4</v>
      </c>
      <c r="AU8">
        <v>25.85</v>
      </c>
      <c r="AV8">
        <v>0.1</v>
      </c>
      <c r="AW8">
        <v>0.25</v>
      </c>
      <c r="AX8">
        <v>17</v>
      </c>
      <c r="AY8">
        <v>356</v>
      </c>
      <c r="AZ8">
        <v>21</v>
      </c>
      <c r="BA8">
        <v>8</v>
      </c>
      <c r="BB8">
        <v>34</v>
      </c>
      <c r="BC8">
        <v>40</v>
      </c>
      <c r="BD8">
        <v>1</v>
      </c>
    </row>
    <row r="9" spans="1:56" x14ac:dyDescent="0.3">
      <c r="A9" t="s">
        <v>83</v>
      </c>
      <c r="B9" t="s">
        <v>84</v>
      </c>
      <c r="C9" s="1" t="str">
        <f t="shared" si="0"/>
        <v>13:0022</v>
      </c>
      <c r="D9" s="1" t="str">
        <f t="shared" si="1"/>
        <v>13:0015</v>
      </c>
      <c r="E9" t="s">
        <v>85</v>
      </c>
      <c r="F9" t="s">
        <v>86</v>
      </c>
      <c r="H9">
        <v>45.656591800000001</v>
      </c>
      <c r="I9">
        <v>-67.491666499999994</v>
      </c>
      <c r="J9" s="1" t="str">
        <f>HYPERLINK("http://geochem.nrcan.gc.ca/cdogs/content/kwd/kwd020046_e.htm", "Ablation till")</f>
        <v>Ablation till</v>
      </c>
      <c r="K9" s="1" t="str">
        <f t="shared" si="3"/>
        <v>&lt;63 micron</v>
      </c>
      <c r="L9">
        <v>2.5</v>
      </c>
      <c r="M9">
        <v>8</v>
      </c>
      <c r="N9">
        <v>1</v>
      </c>
      <c r="O9">
        <v>370</v>
      </c>
      <c r="P9">
        <v>27</v>
      </c>
      <c r="Q9">
        <v>0.5</v>
      </c>
      <c r="R9">
        <v>120</v>
      </c>
      <c r="S9">
        <v>8</v>
      </c>
      <c r="T9">
        <v>81</v>
      </c>
      <c r="U9">
        <v>3</v>
      </c>
      <c r="V9">
        <v>1.6</v>
      </c>
      <c r="W9">
        <v>2.66</v>
      </c>
      <c r="X9">
        <v>16</v>
      </c>
      <c r="Y9">
        <v>0.5</v>
      </c>
      <c r="Z9">
        <v>2.5</v>
      </c>
      <c r="AA9">
        <v>49</v>
      </c>
      <c r="AB9">
        <v>0.71</v>
      </c>
      <c r="AC9">
        <v>0.5</v>
      </c>
      <c r="AD9">
        <v>1.67</v>
      </c>
      <c r="AE9">
        <v>37</v>
      </c>
      <c r="AG9">
        <v>54</v>
      </c>
      <c r="AH9">
        <v>0.7</v>
      </c>
      <c r="AI9">
        <v>9.8000000000000007</v>
      </c>
      <c r="AJ9">
        <v>1.5</v>
      </c>
      <c r="AK9">
        <v>7.9</v>
      </c>
      <c r="AL9">
        <v>50</v>
      </c>
      <c r="AM9">
        <v>250</v>
      </c>
      <c r="AN9">
        <v>0.25</v>
      </c>
      <c r="AO9">
        <v>1.3</v>
      </c>
      <c r="AP9">
        <v>18</v>
      </c>
      <c r="AQ9">
        <v>3.1</v>
      </c>
      <c r="AR9">
        <v>0.5</v>
      </c>
      <c r="AS9">
        <v>4.5</v>
      </c>
      <c r="AU9">
        <v>28.22</v>
      </c>
      <c r="AV9">
        <v>0.1</v>
      </c>
      <c r="AW9">
        <v>0.25</v>
      </c>
      <c r="AX9">
        <v>14</v>
      </c>
      <c r="AY9">
        <v>272</v>
      </c>
      <c r="AZ9">
        <v>22</v>
      </c>
      <c r="BA9">
        <v>6</v>
      </c>
      <c r="BB9">
        <v>30</v>
      </c>
      <c r="BC9">
        <v>65</v>
      </c>
      <c r="BD9">
        <v>1</v>
      </c>
    </row>
    <row r="10" spans="1:56" x14ac:dyDescent="0.3">
      <c r="A10" t="s">
        <v>87</v>
      </c>
      <c r="B10" t="s">
        <v>88</v>
      </c>
      <c r="C10" s="1" t="str">
        <f t="shared" si="0"/>
        <v>13:0022</v>
      </c>
      <c r="D10" s="1" t="str">
        <f t="shared" si="1"/>
        <v>13:0015</v>
      </c>
      <c r="E10" t="s">
        <v>89</v>
      </c>
      <c r="F10" t="s">
        <v>90</v>
      </c>
      <c r="H10">
        <v>45.660618700000001</v>
      </c>
      <c r="I10">
        <v>-67.472945899999999</v>
      </c>
      <c r="J10" s="1" t="str">
        <f>HYPERLINK("http://geochem.nrcan.gc.ca/cdogs/content/kwd/kwd020045_e.htm", "Basal till")</f>
        <v>Basal till</v>
      </c>
      <c r="K10" s="1" t="str">
        <f t="shared" si="3"/>
        <v>&lt;63 micron</v>
      </c>
      <c r="L10">
        <v>2.5</v>
      </c>
      <c r="M10">
        <v>12</v>
      </c>
      <c r="N10">
        <v>1</v>
      </c>
      <c r="O10">
        <v>520</v>
      </c>
      <c r="P10">
        <v>4.7</v>
      </c>
      <c r="Q10">
        <v>0.5</v>
      </c>
      <c r="R10">
        <v>140</v>
      </c>
      <c r="S10">
        <v>16</v>
      </c>
      <c r="T10">
        <v>100</v>
      </c>
      <c r="U10">
        <v>5</v>
      </c>
      <c r="V10">
        <v>2.1</v>
      </c>
      <c r="W10">
        <v>3.81</v>
      </c>
      <c r="X10">
        <v>16</v>
      </c>
      <c r="Y10">
        <v>0.5</v>
      </c>
      <c r="Z10">
        <v>2.5</v>
      </c>
      <c r="AA10">
        <v>68</v>
      </c>
      <c r="AB10">
        <v>0.8</v>
      </c>
      <c r="AC10">
        <v>0.5</v>
      </c>
      <c r="AD10">
        <v>1.64</v>
      </c>
      <c r="AE10">
        <v>55</v>
      </c>
      <c r="AG10">
        <v>99</v>
      </c>
      <c r="AH10">
        <v>1.1000000000000001</v>
      </c>
      <c r="AI10">
        <v>15</v>
      </c>
      <c r="AJ10">
        <v>1.5</v>
      </c>
      <c r="AK10">
        <v>10</v>
      </c>
      <c r="AL10">
        <v>50</v>
      </c>
      <c r="AM10">
        <v>250</v>
      </c>
      <c r="AN10">
        <v>0.25</v>
      </c>
      <c r="AO10">
        <v>1.7</v>
      </c>
      <c r="AP10">
        <v>23</v>
      </c>
      <c r="AQ10">
        <v>5.7</v>
      </c>
      <c r="AR10">
        <v>0.5</v>
      </c>
      <c r="AS10">
        <v>5.0999999999999996</v>
      </c>
      <c r="AU10">
        <v>21.47</v>
      </c>
      <c r="AV10">
        <v>0.1</v>
      </c>
      <c r="AW10">
        <v>0.25</v>
      </c>
      <c r="AX10">
        <v>22</v>
      </c>
      <c r="AY10">
        <v>772</v>
      </c>
      <c r="AZ10">
        <v>32</v>
      </c>
      <c r="BA10">
        <v>8</v>
      </c>
      <c r="BB10">
        <v>45</v>
      </c>
      <c r="BC10">
        <v>20</v>
      </c>
      <c r="BD10">
        <v>1</v>
      </c>
    </row>
    <row r="11" spans="1:56" x14ac:dyDescent="0.3">
      <c r="A11" t="s">
        <v>91</v>
      </c>
      <c r="B11" t="s">
        <v>92</v>
      </c>
      <c r="C11" s="1" t="str">
        <f t="shared" si="0"/>
        <v>13:0022</v>
      </c>
      <c r="D11" s="1" t="str">
        <f t="shared" si="1"/>
        <v>13:0015</v>
      </c>
      <c r="E11" t="s">
        <v>93</v>
      </c>
      <c r="F11" t="s">
        <v>94</v>
      </c>
      <c r="H11">
        <v>45.6405362</v>
      </c>
      <c r="I11">
        <v>-67.485681600000007</v>
      </c>
      <c r="J11" s="1" t="str">
        <f>HYPERLINK("http://geochem.nrcan.gc.ca/cdogs/content/kwd/kwd020046_e.htm", "Ablation till")</f>
        <v>Ablation till</v>
      </c>
      <c r="K11" s="1" t="str">
        <f t="shared" si="3"/>
        <v>&lt;63 micron</v>
      </c>
      <c r="L11">
        <v>2.5</v>
      </c>
      <c r="M11">
        <v>8.3000000000000007</v>
      </c>
      <c r="N11">
        <v>1</v>
      </c>
      <c r="O11">
        <v>450</v>
      </c>
      <c r="P11">
        <v>29</v>
      </c>
      <c r="Q11">
        <v>2</v>
      </c>
      <c r="R11">
        <v>140</v>
      </c>
      <c r="S11">
        <v>11</v>
      </c>
      <c r="T11">
        <v>84</v>
      </c>
      <c r="U11">
        <v>4</v>
      </c>
      <c r="V11">
        <v>2.1</v>
      </c>
      <c r="W11">
        <v>2.58</v>
      </c>
      <c r="X11">
        <v>21</v>
      </c>
      <c r="Y11">
        <v>0.5</v>
      </c>
      <c r="Z11">
        <v>2.5</v>
      </c>
      <c r="AA11">
        <v>61</v>
      </c>
      <c r="AB11">
        <v>0.9</v>
      </c>
      <c r="AC11">
        <v>0.5</v>
      </c>
      <c r="AD11">
        <v>1.87</v>
      </c>
      <c r="AE11">
        <v>47</v>
      </c>
      <c r="AG11">
        <v>76</v>
      </c>
      <c r="AH11">
        <v>0.7</v>
      </c>
      <c r="AI11">
        <v>12</v>
      </c>
      <c r="AJ11">
        <v>1.5</v>
      </c>
      <c r="AK11">
        <v>9.8000000000000007</v>
      </c>
      <c r="AL11">
        <v>50</v>
      </c>
      <c r="AM11">
        <v>250</v>
      </c>
      <c r="AN11">
        <v>2.8</v>
      </c>
      <c r="AO11">
        <v>1.6</v>
      </c>
      <c r="AP11">
        <v>21</v>
      </c>
      <c r="AQ11">
        <v>4.4000000000000004</v>
      </c>
      <c r="AR11">
        <v>3</v>
      </c>
      <c r="AS11">
        <v>5.5</v>
      </c>
      <c r="AU11">
        <v>27.42</v>
      </c>
      <c r="AV11">
        <v>0.1</v>
      </c>
      <c r="AW11">
        <v>0.25</v>
      </c>
      <c r="AX11">
        <v>16</v>
      </c>
      <c r="AY11">
        <v>410</v>
      </c>
      <c r="AZ11">
        <v>21</v>
      </c>
      <c r="BA11">
        <v>6</v>
      </c>
      <c r="BB11">
        <v>30</v>
      </c>
      <c r="BC11">
        <v>50</v>
      </c>
      <c r="BD11">
        <v>1</v>
      </c>
    </row>
    <row r="12" spans="1:56" x14ac:dyDescent="0.3">
      <c r="A12" t="s">
        <v>95</v>
      </c>
      <c r="B12" t="s">
        <v>96</v>
      </c>
      <c r="C12" s="1" t="str">
        <f t="shared" si="0"/>
        <v>13:0022</v>
      </c>
      <c r="D12" s="1" t="str">
        <f t="shared" si="1"/>
        <v>13:0015</v>
      </c>
      <c r="E12" t="s">
        <v>97</v>
      </c>
      <c r="F12" t="s">
        <v>98</v>
      </c>
      <c r="H12">
        <v>45.622986500000003</v>
      </c>
      <c r="I12">
        <v>-67.485833499999998</v>
      </c>
      <c r="J12" s="1" t="str">
        <f>HYPERLINK("http://geochem.nrcan.gc.ca/cdogs/content/kwd/kwd020045_e.htm", "Basal till")</f>
        <v>Basal till</v>
      </c>
      <c r="K12" s="1" t="str">
        <f t="shared" si="3"/>
        <v>&lt;63 micron</v>
      </c>
      <c r="L12">
        <v>2.5</v>
      </c>
      <c r="M12">
        <v>8.1</v>
      </c>
      <c r="N12">
        <v>11</v>
      </c>
      <c r="O12">
        <v>650</v>
      </c>
      <c r="P12">
        <v>4.2</v>
      </c>
      <c r="Q12">
        <v>0.5</v>
      </c>
      <c r="R12">
        <v>130</v>
      </c>
      <c r="S12">
        <v>13</v>
      </c>
      <c r="T12">
        <v>93</v>
      </c>
      <c r="U12">
        <v>6</v>
      </c>
      <c r="V12">
        <v>2.2999999999999998</v>
      </c>
      <c r="W12">
        <v>3.5</v>
      </c>
      <c r="X12">
        <v>13</v>
      </c>
      <c r="Y12">
        <v>0.5</v>
      </c>
      <c r="Z12">
        <v>2.5</v>
      </c>
      <c r="AA12">
        <v>63</v>
      </c>
      <c r="AB12">
        <v>0.69</v>
      </c>
      <c r="AC12">
        <v>0.5</v>
      </c>
      <c r="AD12">
        <v>1.83</v>
      </c>
      <c r="AE12">
        <v>59</v>
      </c>
      <c r="AG12">
        <v>65</v>
      </c>
      <c r="AH12">
        <v>1.2</v>
      </c>
      <c r="AI12">
        <v>15</v>
      </c>
      <c r="AJ12">
        <v>1.5</v>
      </c>
      <c r="AK12">
        <v>10</v>
      </c>
      <c r="AL12">
        <v>50</v>
      </c>
      <c r="AM12">
        <v>250</v>
      </c>
      <c r="AN12">
        <v>0.25</v>
      </c>
      <c r="AO12">
        <v>1.8</v>
      </c>
      <c r="AP12">
        <v>18</v>
      </c>
      <c r="AQ12">
        <v>6.4</v>
      </c>
      <c r="AR12">
        <v>3</v>
      </c>
      <c r="AS12">
        <v>5.3</v>
      </c>
      <c r="AU12">
        <v>22.65</v>
      </c>
      <c r="AV12">
        <v>0.1</v>
      </c>
      <c r="AW12">
        <v>0.25</v>
      </c>
      <c r="AX12">
        <v>17</v>
      </c>
      <c r="AY12">
        <v>458</v>
      </c>
      <c r="AZ12">
        <v>26</v>
      </c>
      <c r="BA12">
        <v>4</v>
      </c>
      <c r="BB12">
        <v>39</v>
      </c>
      <c r="BC12">
        <v>25</v>
      </c>
      <c r="BD12">
        <v>1</v>
      </c>
    </row>
    <row r="13" spans="1:56" x14ac:dyDescent="0.3">
      <c r="A13" t="s">
        <v>99</v>
      </c>
      <c r="B13" t="s">
        <v>100</v>
      </c>
      <c r="C13" s="1" t="str">
        <f t="shared" si="0"/>
        <v>13:0022</v>
      </c>
      <c r="D13" s="1" t="str">
        <f t="shared" si="1"/>
        <v>13:0015</v>
      </c>
      <c r="E13" t="s">
        <v>101</v>
      </c>
      <c r="F13" t="s">
        <v>102</v>
      </c>
      <c r="H13">
        <v>45.608564800000003</v>
      </c>
      <c r="I13">
        <v>-67.484297999999995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>
        <v>2.5</v>
      </c>
      <c r="M13">
        <v>11</v>
      </c>
      <c r="N13">
        <v>1</v>
      </c>
      <c r="O13">
        <v>540</v>
      </c>
      <c r="P13">
        <v>2.6</v>
      </c>
      <c r="Q13">
        <v>0.5</v>
      </c>
      <c r="R13">
        <v>120</v>
      </c>
      <c r="S13">
        <v>12</v>
      </c>
      <c r="T13">
        <v>87</v>
      </c>
      <c r="U13">
        <v>5</v>
      </c>
      <c r="V13">
        <v>2.1</v>
      </c>
      <c r="W13">
        <v>3.82</v>
      </c>
      <c r="X13">
        <v>14</v>
      </c>
      <c r="Y13">
        <v>0.5</v>
      </c>
      <c r="Z13">
        <v>2.5</v>
      </c>
      <c r="AA13">
        <v>58</v>
      </c>
      <c r="AB13">
        <v>0.74</v>
      </c>
      <c r="AC13">
        <v>0.5</v>
      </c>
      <c r="AD13">
        <v>1.79</v>
      </c>
      <c r="AE13">
        <v>53</v>
      </c>
      <c r="AG13">
        <v>7.5</v>
      </c>
      <c r="AH13">
        <v>1.2</v>
      </c>
      <c r="AI13">
        <v>15</v>
      </c>
      <c r="AJ13">
        <v>1.5</v>
      </c>
      <c r="AK13">
        <v>9.1999999999999993</v>
      </c>
      <c r="AL13">
        <v>50</v>
      </c>
      <c r="AM13">
        <v>250</v>
      </c>
      <c r="AN13">
        <v>0.25</v>
      </c>
      <c r="AO13">
        <v>0.25</v>
      </c>
      <c r="AP13">
        <v>18</v>
      </c>
      <c r="AQ13">
        <v>4.7</v>
      </c>
      <c r="AR13">
        <v>0.5</v>
      </c>
      <c r="AS13">
        <v>4.8</v>
      </c>
      <c r="AU13">
        <v>22.62</v>
      </c>
      <c r="AV13">
        <v>0.1</v>
      </c>
      <c r="AW13">
        <v>0.25</v>
      </c>
      <c r="AX13">
        <v>21</v>
      </c>
      <c r="AY13">
        <v>940</v>
      </c>
      <c r="AZ13">
        <v>32</v>
      </c>
      <c r="BA13">
        <v>8</v>
      </c>
      <c r="BB13">
        <v>42</v>
      </c>
      <c r="BC13">
        <v>30</v>
      </c>
      <c r="BD13">
        <v>1</v>
      </c>
    </row>
    <row r="14" spans="1:56" x14ac:dyDescent="0.3">
      <c r="A14" t="s">
        <v>103</v>
      </c>
      <c r="B14" t="s">
        <v>104</v>
      </c>
      <c r="C14" s="1" t="str">
        <f t="shared" si="0"/>
        <v>13:0022</v>
      </c>
      <c r="D14" s="1" t="str">
        <f t="shared" si="1"/>
        <v>13:0015</v>
      </c>
      <c r="E14" t="s">
        <v>105</v>
      </c>
      <c r="F14" t="s">
        <v>106</v>
      </c>
      <c r="H14">
        <v>45.7472633</v>
      </c>
      <c r="I14">
        <v>-67.457086899999993</v>
      </c>
      <c r="J14" s="1" t="str">
        <f>HYPERLINK("http://geochem.nrcan.gc.ca/cdogs/content/kwd/kwd020045_e.htm", "Basal till")</f>
        <v>Basal till</v>
      </c>
      <c r="K14" s="1" t="str">
        <f t="shared" si="3"/>
        <v>&lt;63 micron</v>
      </c>
      <c r="L14">
        <v>2.5</v>
      </c>
      <c r="M14">
        <v>19</v>
      </c>
      <c r="N14">
        <v>1</v>
      </c>
      <c r="O14">
        <v>460</v>
      </c>
      <c r="P14">
        <v>4.8</v>
      </c>
      <c r="Q14">
        <v>0.5</v>
      </c>
      <c r="R14">
        <v>150</v>
      </c>
      <c r="S14">
        <v>17</v>
      </c>
      <c r="T14">
        <v>110</v>
      </c>
      <c r="U14">
        <v>4</v>
      </c>
      <c r="V14">
        <v>2</v>
      </c>
      <c r="W14">
        <v>4.74</v>
      </c>
      <c r="X14">
        <v>16</v>
      </c>
      <c r="Y14">
        <v>0.5</v>
      </c>
      <c r="Z14">
        <v>2.5</v>
      </c>
      <c r="AA14">
        <v>65</v>
      </c>
      <c r="AB14">
        <v>0.78</v>
      </c>
      <c r="AC14">
        <v>0.5</v>
      </c>
      <c r="AD14">
        <v>1.44</v>
      </c>
      <c r="AE14">
        <v>52</v>
      </c>
      <c r="AG14">
        <v>120</v>
      </c>
      <c r="AH14">
        <v>0.9</v>
      </c>
      <c r="AI14">
        <v>18</v>
      </c>
      <c r="AJ14">
        <v>1.5</v>
      </c>
      <c r="AK14">
        <v>10</v>
      </c>
      <c r="AL14">
        <v>50</v>
      </c>
      <c r="AM14">
        <v>250</v>
      </c>
      <c r="AN14">
        <v>0.25</v>
      </c>
      <c r="AO14">
        <v>1.5</v>
      </c>
      <c r="AP14">
        <v>22</v>
      </c>
      <c r="AQ14">
        <v>3.7</v>
      </c>
      <c r="AR14">
        <v>0.5</v>
      </c>
      <c r="AS14">
        <v>4.7</v>
      </c>
      <c r="AU14">
        <v>20.79</v>
      </c>
      <c r="AV14">
        <v>0.1</v>
      </c>
      <c r="AW14">
        <v>0.25</v>
      </c>
      <c r="AX14">
        <v>25</v>
      </c>
      <c r="AY14">
        <v>712</v>
      </c>
      <c r="AZ14">
        <v>35</v>
      </c>
      <c r="BA14">
        <v>8</v>
      </c>
      <c r="BB14">
        <v>58</v>
      </c>
      <c r="BC14">
        <v>20</v>
      </c>
      <c r="BD14">
        <v>1</v>
      </c>
    </row>
    <row r="15" spans="1:56" x14ac:dyDescent="0.3">
      <c r="A15" t="s">
        <v>107</v>
      </c>
      <c r="B15" t="s">
        <v>108</v>
      </c>
      <c r="C15" s="1" t="str">
        <f t="shared" si="0"/>
        <v>13:0022</v>
      </c>
      <c r="D15" s="1" t="str">
        <f t="shared" si="1"/>
        <v>13:0015</v>
      </c>
      <c r="E15" t="s">
        <v>109</v>
      </c>
      <c r="F15" t="s">
        <v>110</v>
      </c>
      <c r="H15">
        <v>45.733771500000003</v>
      </c>
      <c r="I15">
        <v>-67.457779599999995</v>
      </c>
      <c r="J15" s="1" t="str">
        <f>HYPERLINK("http://geochem.nrcan.gc.ca/cdogs/content/kwd/kwd020046_e.htm", "Ablation till")</f>
        <v>Ablation till</v>
      </c>
      <c r="K15" s="1" t="str">
        <f t="shared" si="3"/>
        <v>&lt;63 micron</v>
      </c>
      <c r="L15">
        <v>2.5</v>
      </c>
      <c r="M15">
        <v>9.1</v>
      </c>
      <c r="N15">
        <v>1</v>
      </c>
      <c r="O15">
        <v>430</v>
      </c>
      <c r="P15">
        <v>12</v>
      </c>
      <c r="Q15">
        <v>0.5</v>
      </c>
      <c r="R15">
        <v>95</v>
      </c>
      <c r="S15">
        <v>9</v>
      </c>
      <c r="T15">
        <v>98</v>
      </c>
      <c r="U15">
        <v>4</v>
      </c>
      <c r="V15">
        <v>1.4</v>
      </c>
      <c r="W15">
        <v>2.9</v>
      </c>
      <c r="X15">
        <v>17</v>
      </c>
      <c r="Y15">
        <v>0.5</v>
      </c>
      <c r="Z15">
        <v>2.5</v>
      </c>
      <c r="AA15">
        <v>47</v>
      </c>
      <c r="AB15">
        <v>0.67</v>
      </c>
      <c r="AC15">
        <v>0.5</v>
      </c>
      <c r="AD15">
        <v>1.53</v>
      </c>
      <c r="AE15">
        <v>32</v>
      </c>
      <c r="AG15">
        <v>67</v>
      </c>
      <c r="AH15">
        <v>0.4</v>
      </c>
      <c r="AI15">
        <v>11</v>
      </c>
      <c r="AJ15">
        <v>1.5</v>
      </c>
      <c r="AK15">
        <v>6.9</v>
      </c>
      <c r="AL15">
        <v>50</v>
      </c>
      <c r="AM15">
        <v>250</v>
      </c>
      <c r="AN15">
        <v>1.9</v>
      </c>
      <c r="AO15">
        <v>1.2</v>
      </c>
      <c r="AP15">
        <v>14</v>
      </c>
      <c r="AQ15">
        <v>3.5</v>
      </c>
      <c r="AR15">
        <v>0.5</v>
      </c>
      <c r="AS15">
        <v>4.2</v>
      </c>
      <c r="AU15">
        <v>26.4</v>
      </c>
      <c r="AV15">
        <v>0.1</v>
      </c>
      <c r="AW15">
        <v>0.25</v>
      </c>
      <c r="AX15">
        <v>9</v>
      </c>
      <c r="AY15">
        <v>156</v>
      </c>
      <c r="AZ15">
        <v>22</v>
      </c>
      <c r="BA15">
        <v>4</v>
      </c>
      <c r="BB15">
        <v>33</v>
      </c>
      <c r="BC15">
        <v>40</v>
      </c>
      <c r="BD15">
        <v>1</v>
      </c>
    </row>
    <row r="16" spans="1:56" x14ac:dyDescent="0.3">
      <c r="A16" t="s">
        <v>111</v>
      </c>
      <c r="B16" t="s">
        <v>112</v>
      </c>
      <c r="C16" s="1" t="str">
        <f t="shared" si="0"/>
        <v>13:0022</v>
      </c>
      <c r="D16" s="1" t="str">
        <f t="shared" si="1"/>
        <v>13:0015</v>
      </c>
      <c r="E16" t="s">
        <v>113</v>
      </c>
      <c r="F16" t="s">
        <v>114</v>
      </c>
      <c r="H16">
        <v>45.734909199999997</v>
      </c>
      <c r="I16">
        <v>-67.458712300000002</v>
      </c>
      <c r="J16" s="1" t="str">
        <f t="shared" ref="J16:J21" si="4">HYPERLINK("http://geochem.nrcan.gc.ca/cdogs/content/kwd/kwd020045_e.htm", "Basal till")</f>
        <v>Basal till</v>
      </c>
      <c r="K16" s="1" t="str">
        <f t="shared" si="3"/>
        <v>&lt;63 micron</v>
      </c>
      <c r="L16">
        <v>2.5</v>
      </c>
      <c r="M16">
        <v>22</v>
      </c>
      <c r="N16">
        <v>1</v>
      </c>
      <c r="O16">
        <v>570</v>
      </c>
      <c r="P16">
        <v>4.8</v>
      </c>
      <c r="Q16">
        <v>0.5</v>
      </c>
      <c r="R16">
        <v>140</v>
      </c>
      <c r="S16">
        <v>16</v>
      </c>
      <c r="T16">
        <v>100</v>
      </c>
      <c r="U16">
        <v>5</v>
      </c>
      <c r="V16">
        <v>1.8</v>
      </c>
      <c r="W16">
        <v>4.95</v>
      </c>
      <c r="X16">
        <v>13</v>
      </c>
      <c r="Y16">
        <v>0.5</v>
      </c>
      <c r="Z16">
        <v>2.5</v>
      </c>
      <c r="AA16">
        <v>64</v>
      </c>
      <c r="AB16">
        <v>0.74</v>
      </c>
      <c r="AC16">
        <v>0.5</v>
      </c>
      <c r="AD16">
        <v>1.37</v>
      </c>
      <c r="AE16">
        <v>52</v>
      </c>
      <c r="AG16">
        <v>120</v>
      </c>
      <c r="AH16">
        <v>1</v>
      </c>
      <c r="AI16">
        <v>18</v>
      </c>
      <c r="AJ16">
        <v>1.5</v>
      </c>
      <c r="AK16">
        <v>9.8000000000000007</v>
      </c>
      <c r="AL16">
        <v>50</v>
      </c>
      <c r="AM16">
        <v>250</v>
      </c>
      <c r="AN16">
        <v>0.25</v>
      </c>
      <c r="AO16">
        <v>1.3</v>
      </c>
      <c r="AP16">
        <v>21</v>
      </c>
      <c r="AQ16">
        <v>4.0999999999999996</v>
      </c>
      <c r="AR16">
        <v>0.5</v>
      </c>
      <c r="AS16">
        <v>4.7</v>
      </c>
      <c r="AU16">
        <v>21.46</v>
      </c>
      <c r="AV16">
        <v>0.1</v>
      </c>
      <c r="AW16">
        <v>0.25</v>
      </c>
      <c r="AX16">
        <v>30</v>
      </c>
      <c r="AY16">
        <v>796</v>
      </c>
      <c r="AZ16">
        <v>34</v>
      </c>
      <c r="BA16">
        <v>10</v>
      </c>
      <c r="BB16">
        <v>64</v>
      </c>
      <c r="BC16">
        <v>15</v>
      </c>
      <c r="BD16">
        <v>1</v>
      </c>
    </row>
    <row r="17" spans="1:56" x14ac:dyDescent="0.3">
      <c r="A17" t="s">
        <v>115</v>
      </c>
      <c r="B17" t="s">
        <v>116</v>
      </c>
      <c r="C17" s="1" t="str">
        <f t="shared" si="0"/>
        <v>13:0022</v>
      </c>
      <c r="D17" s="1" t="str">
        <f t="shared" si="1"/>
        <v>13:0015</v>
      </c>
      <c r="E17" t="s">
        <v>117</v>
      </c>
      <c r="F17" t="s">
        <v>118</v>
      </c>
      <c r="H17">
        <v>45.720491699999997</v>
      </c>
      <c r="I17">
        <v>-67.457502399999996</v>
      </c>
      <c r="J17" s="1" t="str">
        <f t="shared" si="4"/>
        <v>Basal till</v>
      </c>
      <c r="K17" s="1" t="str">
        <f t="shared" si="3"/>
        <v>&lt;63 micron</v>
      </c>
      <c r="L17">
        <v>2.5</v>
      </c>
      <c r="M17">
        <v>17</v>
      </c>
      <c r="N17">
        <v>1</v>
      </c>
      <c r="O17">
        <v>690</v>
      </c>
      <c r="P17">
        <v>5.0999999999999996</v>
      </c>
      <c r="Q17">
        <v>0.5</v>
      </c>
      <c r="R17">
        <v>190</v>
      </c>
      <c r="S17">
        <v>17</v>
      </c>
      <c r="T17">
        <v>84</v>
      </c>
      <c r="U17">
        <v>6</v>
      </c>
      <c r="V17">
        <v>2.4</v>
      </c>
      <c r="W17">
        <v>4.93</v>
      </c>
      <c r="X17">
        <v>22</v>
      </c>
      <c r="Y17">
        <v>0.5</v>
      </c>
      <c r="Z17">
        <v>2.5</v>
      </c>
      <c r="AA17">
        <v>86</v>
      </c>
      <c r="AB17">
        <v>1.03</v>
      </c>
      <c r="AC17">
        <v>0.5</v>
      </c>
      <c r="AD17">
        <v>1.68</v>
      </c>
      <c r="AE17">
        <v>67</v>
      </c>
      <c r="AG17">
        <v>120</v>
      </c>
      <c r="AH17">
        <v>0.9</v>
      </c>
      <c r="AI17">
        <v>19</v>
      </c>
      <c r="AJ17">
        <v>1.5</v>
      </c>
      <c r="AK17">
        <v>14</v>
      </c>
      <c r="AL17">
        <v>50</v>
      </c>
      <c r="AM17">
        <v>250</v>
      </c>
      <c r="AN17">
        <v>2</v>
      </c>
      <c r="AO17">
        <v>1.9</v>
      </c>
      <c r="AP17">
        <v>35</v>
      </c>
      <c r="AQ17">
        <v>4.2</v>
      </c>
      <c r="AR17">
        <v>4</v>
      </c>
      <c r="AS17">
        <v>6.6</v>
      </c>
      <c r="AU17">
        <v>19.670000000000002</v>
      </c>
      <c r="AV17">
        <v>0.1</v>
      </c>
      <c r="AW17">
        <v>0.25</v>
      </c>
      <c r="AX17">
        <v>24</v>
      </c>
      <c r="AY17">
        <v>806</v>
      </c>
      <c r="AZ17">
        <v>29</v>
      </c>
      <c r="BA17">
        <v>10</v>
      </c>
      <c r="BB17">
        <v>65</v>
      </c>
      <c r="BC17">
        <v>10</v>
      </c>
      <c r="BD17">
        <v>1</v>
      </c>
    </row>
    <row r="18" spans="1:56" x14ac:dyDescent="0.3">
      <c r="A18" t="s">
        <v>119</v>
      </c>
      <c r="B18" t="s">
        <v>120</v>
      </c>
      <c r="C18" s="1" t="str">
        <f t="shared" si="0"/>
        <v>13:0022</v>
      </c>
      <c r="D18" s="1" t="str">
        <f t="shared" si="1"/>
        <v>13:0015</v>
      </c>
      <c r="E18" t="s">
        <v>121</v>
      </c>
      <c r="F18" t="s">
        <v>122</v>
      </c>
      <c r="H18">
        <v>45.6937243</v>
      </c>
      <c r="I18">
        <v>-67.458238300000005</v>
      </c>
      <c r="J18" s="1" t="str">
        <f t="shared" si="4"/>
        <v>Basal till</v>
      </c>
      <c r="K18" s="1" t="str">
        <f t="shared" si="3"/>
        <v>&lt;63 micron</v>
      </c>
      <c r="L18">
        <v>2.5</v>
      </c>
      <c r="M18">
        <v>7.9</v>
      </c>
      <c r="N18">
        <v>6</v>
      </c>
      <c r="O18">
        <v>430</v>
      </c>
      <c r="P18">
        <v>40</v>
      </c>
      <c r="Q18">
        <v>0.5</v>
      </c>
      <c r="R18">
        <v>85</v>
      </c>
      <c r="S18">
        <v>11</v>
      </c>
      <c r="T18">
        <v>100</v>
      </c>
      <c r="U18">
        <v>5</v>
      </c>
      <c r="V18">
        <v>1.5</v>
      </c>
      <c r="W18">
        <v>3.55</v>
      </c>
      <c r="X18">
        <v>14</v>
      </c>
      <c r="Y18">
        <v>0.5</v>
      </c>
      <c r="Z18">
        <v>2.5</v>
      </c>
      <c r="AA18">
        <v>43</v>
      </c>
      <c r="AB18">
        <v>0.54</v>
      </c>
      <c r="AC18">
        <v>0.5</v>
      </c>
      <c r="AD18">
        <v>1.34</v>
      </c>
      <c r="AE18">
        <v>31</v>
      </c>
      <c r="AG18">
        <v>65</v>
      </c>
      <c r="AH18">
        <v>0.7</v>
      </c>
      <c r="AI18">
        <v>12</v>
      </c>
      <c r="AJ18">
        <v>1.5</v>
      </c>
      <c r="AK18">
        <v>6</v>
      </c>
      <c r="AL18">
        <v>50</v>
      </c>
      <c r="AM18">
        <v>250</v>
      </c>
      <c r="AN18">
        <v>0.25</v>
      </c>
      <c r="AO18">
        <v>1</v>
      </c>
      <c r="AP18">
        <v>14</v>
      </c>
      <c r="AQ18">
        <v>4.3</v>
      </c>
      <c r="AR18">
        <v>0.5</v>
      </c>
      <c r="AS18">
        <v>3.3</v>
      </c>
      <c r="AU18">
        <v>22.03</v>
      </c>
      <c r="AV18">
        <v>0.1</v>
      </c>
      <c r="AW18">
        <v>0.25</v>
      </c>
      <c r="AX18">
        <v>14</v>
      </c>
      <c r="AY18">
        <v>170</v>
      </c>
      <c r="AZ18">
        <v>19</v>
      </c>
      <c r="BA18">
        <v>4</v>
      </c>
      <c r="BB18">
        <v>50</v>
      </c>
      <c r="BC18">
        <v>145</v>
      </c>
      <c r="BD18">
        <v>1</v>
      </c>
    </row>
    <row r="19" spans="1:56" x14ac:dyDescent="0.3">
      <c r="A19" t="s">
        <v>123</v>
      </c>
      <c r="B19" t="s">
        <v>124</v>
      </c>
      <c r="C19" s="1" t="str">
        <f t="shared" si="0"/>
        <v>13:0022</v>
      </c>
      <c r="D19" s="1" t="str">
        <f t="shared" si="1"/>
        <v>13:0015</v>
      </c>
      <c r="E19" t="s">
        <v>125</v>
      </c>
      <c r="F19" t="s">
        <v>126</v>
      </c>
      <c r="H19">
        <v>45.6761792</v>
      </c>
      <c r="I19">
        <v>-67.45872</v>
      </c>
      <c r="J19" s="1" t="str">
        <f t="shared" si="4"/>
        <v>Basal till</v>
      </c>
      <c r="K19" s="1" t="str">
        <f t="shared" si="3"/>
        <v>&lt;63 micron</v>
      </c>
      <c r="L19">
        <v>2.5</v>
      </c>
      <c r="M19">
        <v>15</v>
      </c>
      <c r="N19">
        <v>1</v>
      </c>
      <c r="O19">
        <v>450</v>
      </c>
      <c r="P19">
        <v>26</v>
      </c>
      <c r="Q19">
        <v>0.5</v>
      </c>
      <c r="R19">
        <v>140</v>
      </c>
      <c r="S19">
        <v>10</v>
      </c>
      <c r="T19">
        <v>80</v>
      </c>
      <c r="U19">
        <v>4</v>
      </c>
      <c r="V19">
        <v>1.7</v>
      </c>
      <c r="W19">
        <v>3.31</v>
      </c>
      <c r="X19">
        <v>17</v>
      </c>
      <c r="Y19">
        <v>0.5</v>
      </c>
      <c r="Z19">
        <v>2.5</v>
      </c>
      <c r="AA19">
        <v>50</v>
      </c>
      <c r="AB19">
        <v>0.79</v>
      </c>
      <c r="AC19">
        <v>0.5</v>
      </c>
      <c r="AD19">
        <v>1.59</v>
      </c>
      <c r="AE19">
        <v>36</v>
      </c>
      <c r="AG19">
        <v>90</v>
      </c>
      <c r="AH19">
        <v>0.6</v>
      </c>
      <c r="AI19">
        <v>11</v>
      </c>
      <c r="AJ19">
        <v>1.5</v>
      </c>
      <c r="AK19">
        <v>8.4</v>
      </c>
      <c r="AL19">
        <v>50</v>
      </c>
      <c r="AM19">
        <v>250</v>
      </c>
      <c r="AN19">
        <v>0.25</v>
      </c>
      <c r="AO19">
        <v>1.5</v>
      </c>
      <c r="AP19">
        <v>21</v>
      </c>
      <c r="AQ19">
        <v>4.9000000000000004</v>
      </c>
      <c r="AR19">
        <v>0.5</v>
      </c>
      <c r="AS19">
        <v>5.2</v>
      </c>
      <c r="AU19">
        <v>25.35</v>
      </c>
      <c r="AV19">
        <v>0.8</v>
      </c>
      <c r="AW19">
        <v>0.5</v>
      </c>
      <c r="AX19">
        <v>16</v>
      </c>
      <c r="AY19">
        <v>276</v>
      </c>
      <c r="AZ19">
        <v>25</v>
      </c>
      <c r="BA19">
        <v>10</v>
      </c>
      <c r="BB19">
        <v>43</v>
      </c>
      <c r="BC19">
        <v>80</v>
      </c>
      <c r="BD19">
        <v>1</v>
      </c>
    </row>
    <row r="20" spans="1:56" x14ac:dyDescent="0.3">
      <c r="A20" t="s">
        <v>127</v>
      </c>
      <c r="B20" t="s">
        <v>128</v>
      </c>
      <c r="C20" s="1" t="str">
        <f t="shared" si="0"/>
        <v>13:0022</v>
      </c>
      <c r="D20" s="1" t="str">
        <f t="shared" si="1"/>
        <v>13:0015</v>
      </c>
      <c r="E20" t="s">
        <v>129</v>
      </c>
      <c r="F20" t="s">
        <v>130</v>
      </c>
      <c r="H20">
        <v>45.657967900000003</v>
      </c>
      <c r="I20">
        <v>-67.459861500000002</v>
      </c>
      <c r="J20" s="1" t="str">
        <f t="shared" si="4"/>
        <v>Basal till</v>
      </c>
      <c r="K20" s="1" t="str">
        <f t="shared" si="3"/>
        <v>&lt;63 micron</v>
      </c>
      <c r="L20">
        <v>2.5</v>
      </c>
      <c r="M20">
        <v>4.7</v>
      </c>
      <c r="N20">
        <v>5</v>
      </c>
      <c r="O20">
        <v>390</v>
      </c>
      <c r="P20">
        <v>3.7</v>
      </c>
      <c r="Q20">
        <v>0.5</v>
      </c>
      <c r="R20">
        <v>130</v>
      </c>
      <c r="S20">
        <v>7</v>
      </c>
      <c r="T20">
        <v>53</v>
      </c>
      <c r="U20">
        <v>4</v>
      </c>
      <c r="V20">
        <v>1.7</v>
      </c>
      <c r="W20">
        <v>2.7</v>
      </c>
      <c r="X20">
        <v>18</v>
      </c>
      <c r="Y20">
        <v>0.5</v>
      </c>
      <c r="Z20">
        <v>2.5</v>
      </c>
      <c r="AA20">
        <v>70</v>
      </c>
      <c r="AB20">
        <v>0.96</v>
      </c>
      <c r="AC20">
        <v>0.5</v>
      </c>
      <c r="AD20">
        <v>2.12</v>
      </c>
      <c r="AE20">
        <v>60</v>
      </c>
      <c r="AG20">
        <v>120</v>
      </c>
      <c r="AH20">
        <v>0.8</v>
      </c>
      <c r="AI20">
        <v>14</v>
      </c>
      <c r="AJ20">
        <v>1.5</v>
      </c>
      <c r="AK20">
        <v>11</v>
      </c>
      <c r="AL20">
        <v>50</v>
      </c>
      <c r="AM20">
        <v>250</v>
      </c>
      <c r="AN20">
        <v>1.4</v>
      </c>
      <c r="AO20">
        <v>1.5</v>
      </c>
      <c r="AP20">
        <v>24</v>
      </c>
      <c r="AQ20">
        <v>5.6</v>
      </c>
      <c r="AR20">
        <v>0.5</v>
      </c>
      <c r="AS20">
        <v>6.4</v>
      </c>
      <c r="AU20">
        <v>24.61</v>
      </c>
      <c r="AV20">
        <v>0.4</v>
      </c>
      <c r="AW20">
        <v>0.25</v>
      </c>
      <c r="AX20">
        <v>8</v>
      </c>
      <c r="AY20">
        <v>250</v>
      </c>
      <c r="AZ20">
        <v>14</v>
      </c>
      <c r="BA20">
        <v>10</v>
      </c>
      <c r="BB20">
        <v>39</v>
      </c>
      <c r="BC20">
        <v>5</v>
      </c>
      <c r="BD20">
        <v>1</v>
      </c>
    </row>
    <row r="21" spans="1:56" x14ac:dyDescent="0.3">
      <c r="A21" t="s">
        <v>131</v>
      </c>
      <c r="B21" t="s">
        <v>132</v>
      </c>
      <c r="C21" s="1" t="str">
        <f t="shared" si="0"/>
        <v>13:0022</v>
      </c>
      <c r="D21" s="1" t="str">
        <f t="shared" si="1"/>
        <v>13:0015</v>
      </c>
      <c r="E21" t="s">
        <v>133</v>
      </c>
      <c r="F21" t="s">
        <v>134</v>
      </c>
      <c r="H21">
        <v>45.640422800000003</v>
      </c>
      <c r="I21">
        <v>-67.460342299999994</v>
      </c>
      <c r="J21" s="1" t="str">
        <f t="shared" si="4"/>
        <v>Basal till</v>
      </c>
      <c r="K21" s="1" t="str">
        <f t="shared" si="3"/>
        <v>&lt;63 micron</v>
      </c>
      <c r="L21">
        <v>2.5</v>
      </c>
      <c r="M21">
        <v>10</v>
      </c>
      <c r="N21">
        <v>1</v>
      </c>
      <c r="O21">
        <v>520</v>
      </c>
      <c r="P21">
        <v>1.5</v>
      </c>
      <c r="Q21">
        <v>0.5</v>
      </c>
      <c r="R21">
        <v>100</v>
      </c>
      <c r="S21">
        <v>13</v>
      </c>
      <c r="T21">
        <v>88</v>
      </c>
      <c r="U21">
        <v>5</v>
      </c>
      <c r="V21">
        <v>1.9</v>
      </c>
      <c r="W21">
        <v>3.89</v>
      </c>
      <c r="X21">
        <v>12</v>
      </c>
      <c r="Y21">
        <v>0.5</v>
      </c>
      <c r="Z21">
        <v>2.5</v>
      </c>
      <c r="AA21">
        <v>55</v>
      </c>
      <c r="AB21">
        <v>0.69</v>
      </c>
      <c r="AC21">
        <v>0.5</v>
      </c>
      <c r="AD21">
        <v>1.63</v>
      </c>
      <c r="AE21">
        <v>49</v>
      </c>
      <c r="AG21">
        <v>120</v>
      </c>
      <c r="AH21">
        <v>1.2</v>
      </c>
      <c r="AI21">
        <v>15</v>
      </c>
      <c r="AJ21">
        <v>1.5</v>
      </c>
      <c r="AK21">
        <v>8.4</v>
      </c>
      <c r="AL21">
        <v>50</v>
      </c>
      <c r="AM21">
        <v>250</v>
      </c>
      <c r="AN21">
        <v>2.1</v>
      </c>
      <c r="AO21">
        <v>0.25</v>
      </c>
      <c r="AP21">
        <v>17</v>
      </c>
      <c r="AQ21">
        <v>3.4</v>
      </c>
      <c r="AR21">
        <v>0.5</v>
      </c>
      <c r="AS21">
        <v>4.7</v>
      </c>
      <c r="AU21">
        <v>22.73</v>
      </c>
      <c r="AV21">
        <v>0.2</v>
      </c>
      <c r="AW21">
        <v>0.25</v>
      </c>
      <c r="AX21">
        <v>24</v>
      </c>
      <c r="AY21">
        <v>802</v>
      </c>
      <c r="AZ21">
        <v>32</v>
      </c>
      <c r="BA21">
        <v>8</v>
      </c>
      <c r="BB21">
        <v>53</v>
      </c>
      <c r="BC21">
        <v>15</v>
      </c>
      <c r="BD21">
        <v>2</v>
      </c>
    </row>
    <row r="22" spans="1:56" x14ac:dyDescent="0.3">
      <c r="A22" t="s">
        <v>135</v>
      </c>
      <c r="B22" t="s">
        <v>136</v>
      </c>
      <c r="C22" s="1" t="str">
        <f t="shared" si="0"/>
        <v>13:0022</v>
      </c>
      <c r="D22" s="1" t="str">
        <f t="shared" si="1"/>
        <v>13:0015</v>
      </c>
      <c r="E22" t="s">
        <v>137</v>
      </c>
      <c r="F22" t="s">
        <v>138</v>
      </c>
      <c r="H22">
        <v>45.6242315</v>
      </c>
      <c r="I22">
        <v>-67.461106299999997</v>
      </c>
      <c r="J22" s="1" t="str">
        <f>HYPERLINK("http://geochem.nrcan.gc.ca/cdogs/content/kwd/kwd020046_e.htm", "Ablation till")</f>
        <v>Ablation till</v>
      </c>
      <c r="K22" s="1" t="str">
        <f t="shared" si="3"/>
        <v>&lt;63 micron</v>
      </c>
      <c r="L22">
        <v>2.5</v>
      </c>
      <c r="M22">
        <v>13</v>
      </c>
      <c r="N22">
        <v>5</v>
      </c>
      <c r="O22">
        <v>370</v>
      </c>
      <c r="P22">
        <v>9.6</v>
      </c>
      <c r="Q22">
        <v>1</v>
      </c>
      <c r="R22">
        <v>130</v>
      </c>
      <c r="S22">
        <v>13</v>
      </c>
      <c r="T22">
        <v>88</v>
      </c>
      <c r="U22">
        <v>3</v>
      </c>
      <c r="V22">
        <v>1.8</v>
      </c>
      <c r="W22">
        <v>3.14</v>
      </c>
      <c r="X22">
        <v>18</v>
      </c>
      <c r="Y22">
        <v>0.5</v>
      </c>
      <c r="Z22">
        <v>2.5</v>
      </c>
      <c r="AA22">
        <v>58</v>
      </c>
      <c r="AB22">
        <v>0.83</v>
      </c>
      <c r="AC22">
        <v>0.5</v>
      </c>
      <c r="AD22">
        <v>1.94</v>
      </c>
      <c r="AE22">
        <v>50</v>
      </c>
      <c r="AG22">
        <v>72</v>
      </c>
      <c r="AH22">
        <v>0.7</v>
      </c>
      <c r="AI22">
        <v>11</v>
      </c>
      <c r="AJ22">
        <v>1.5</v>
      </c>
      <c r="AK22">
        <v>9.1999999999999993</v>
      </c>
      <c r="AL22">
        <v>50</v>
      </c>
      <c r="AM22">
        <v>250</v>
      </c>
      <c r="AN22">
        <v>1.8</v>
      </c>
      <c r="AO22">
        <v>1.5</v>
      </c>
      <c r="AP22">
        <v>19</v>
      </c>
      <c r="AQ22">
        <v>4.3</v>
      </c>
      <c r="AR22">
        <v>0.5</v>
      </c>
      <c r="AS22">
        <v>5.2</v>
      </c>
      <c r="AU22">
        <v>25.03</v>
      </c>
      <c r="AV22">
        <v>0.1</v>
      </c>
      <c r="AW22">
        <v>0.25</v>
      </c>
      <c r="AX22">
        <v>17</v>
      </c>
      <c r="AY22">
        <v>430</v>
      </c>
      <c r="AZ22">
        <v>23</v>
      </c>
      <c r="BA22">
        <v>6</v>
      </c>
      <c r="BB22">
        <v>34</v>
      </c>
      <c r="BC22">
        <v>95</v>
      </c>
      <c r="BD22">
        <v>1</v>
      </c>
    </row>
    <row r="23" spans="1:56" x14ac:dyDescent="0.3">
      <c r="A23" t="s">
        <v>139</v>
      </c>
      <c r="B23" t="s">
        <v>140</v>
      </c>
      <c r="C23" s="1" t="str">
        <f t="shared" si="0"/>
        <v>13:0022</v>
      </c>
      <c r="D23" s="1" t="str">
        <f t="shared" si="1"/>
        <v>13:0015</v>
      </c>
      <c r="E23" t="s">
        <v>141</v>
      </c>
      <c r="F23" t="s">
        <v>142</v>
      </c>
      <c r="H23">
        <v>45.609454399999997</v>
      </c>
      <c r="I23">
        <v>-67.466640299999995</v>
      </c>
      <c r="J23" s="1" t="str">
        <f>HYPERLINK("http://geochem.nrcan.gc.ca/cdogs/content/kwd/kwd020046_e.htm", "Ablation till")</f>
        <v>Ablation till</v>
      </c>
      <c r="K23" s="1" t="str">
        <f t="shared" si="3"/>
        <v>&lt;63 micron</v>
      </c>
      <c r="L23">
        <v>2.5</v>
      </c>
      <c r="M23">
        <v>13</v>
      </c>
      <c r="N23">
        <v>1</v>
      </c>
      <c r="O23">
        <v>500</v>
      </c>
      <c r="P23">
        <v>4.0999999999999996</v>
      </c>
      <c r="Q23">
        <v>0.5</v>
      </c>
      <c r="R23">
        <v>160</v>
      </c>
      <c r="S23">
        <v>10</v>
      </c>
      <c r="T23">
        <v>75</v>
      </c>
      <c r="U23">
        <v>4</v>
      </c>
      <c r="V23">
        <v>1.9</v>
      </c>
      <c r="W23">
        <v>2.82</v>
      </c>
      <c r="X23">
        <v>26</v>
      </c>
      <c r="Y23">
        <v>0.5</v>
      </c>
      <c r="Z23">
        <v>2.5</v>
      </c>
      <c r="AA23">
        <v>76</v>
      </c>
      <c r="AB23">
        <v>1.2</v>
      </c>
      <c r="AC23">
        <v>0.5</v>
      </c>
      <c r="AD23">
        <v>2.04</v>
      </c>
      <c r="AE23">
        <v>62</v>
      </c>
      <c r="AG23">
        <v>57</v>
      </c>
      <c r="AH23">
        <v>0.9</v>
      </c>
      <c r="AI23">
        <v>11</v>
      </c>
      <c r="AJ23">
        <v>1.5</v>
      </c>
      <c r="AK23">
        <v>12</v>
      </c>
      <c r="AL23">
        <v>50</v>
      </c>
      <c r="AM23">
        <v>250</v>
      </c>
      <c r="AN23">
        <v>0.25</v>
      </c>
      <c r="AO23">
        <v>2</v>
      </c>
      <c r="AP23">
        <v>28</v>
      </c>
      <c r="AQ23">
        <v>6</v>
      </c>
      <c r="AR23">
        <v>0.5</v>
      </c>
      <c r="AS23">
        <v>8</v>
      </c>
      <c r="AU23">
        <v>29.39</v>
      </c>
      <c r="AV23">
        <v>0.1</v>
      </c>
      <c r="AW23">
        <v>0.25</v>
      </c>
      <c r="AX23">
        <v>17</v>
      </c>
      <c r="AY23">
        <v>966</v>
      </c>
      <c r="AZ23">
        <v>23</v>
      </c>
      <c r="BA23">
        <v>10</v>
      </c>
      <c r="BB23">
        <v>34</v>
      </c>
      <c r="BC23">
        <v>25</v>
      </c>
      <c r="BD23">
        <v>1</v>
      </c>
    </row>
    <row r="24" spans="1:56" x14ac:dyDescent="0.3">
      <c r="A24" t="s">
        <v>143</v>
      </c>
      <c r="B24" t="s">
        <v>144</v>
      </c>
      <c r="C24" s="1" t="str">
        <f t="shared" si="0"/>
        <v>13:0022</v>
      </c>
      <c r="D24" s="1" t="str">
        <f t="shared" si="1"/>
        <v>13:0015</v>
      </c>
      <c r="E24" t="s">
        <v>145</v>
      </c>
      <c r="F24" t="s">
        <v>146</v>
      </c>
      <c r="H24">
        <v>45.748038100000002</v>
      </c>
      <c r="I24">
        <v>-67.431353000000001</v>
      </c>
      <c r="J24" s="1" t="str">
        <f t="shared" ref="J24:J29" si="5">HYPERLINK("http://geochem.nrcan.gc.ca/cdogs/content/kwd/kwd020045_e.htm", "Basal till")</f>
        <v>Basal till</v>
      </c>
      <c r="K24" s="1" t="str">
        <f t="shared" si="3"/>
        <v>&lt;63 micron</v>
      </c>
      <c r="L24">
        <v>2.5</v>
      </c>
      <c r="M24">
        <v>10</v>
      </c>
      <c r="N24">
        <v>1</v>
      </c>
      <c r="O24">
        <v>490</v>
      </c>
      <c r="P24">
        <v>5.0999999999999996</v>
      </c>
      <c r="Q24">
        <v>0.5</v>
      </c>
      <c r="R24">
        <v>130</v>
      </c>
      <c r="S24">
        <v>13</v>
      </c>
      <c r="T24">
        <v>110</v>
      </c>
      <c r="U24">
        <v>4</v>
      </c>
      <c r="V24">
        <v>1.8</v>
      </c>
      <c r="W24">
        <v>4.01</v>
      </c>
      <c r="X24">
        <v>14</v>
      </c>
      <c r="Y24">
        <v>0.5</v>
      </c>
      <c r="Z24">
        <v>2.5</v>
      </c>
      <c r="AA24">
        <v>59</v>
      </c>
      <c r="AB24">
        <v>0.64</v>
      </c>
      <c r="AC24">
        <v>0.5</v>
      </c>
      <c r="AD24">
        <v>1.46</v>
      </c>
      <c r="AE24">
        <v>49</v>
      </c>
      <c r="AG24">
        <v>95</v>
      </c>
      <c r="AH24">
        <v>0.7</v>
      </c>
      <c r="AI24">
        <v>15</v>
      </c>
      <c r="AJ24">
        <v>1.5</v>
      </c>
      <c r="AK24">
        <v>8.9</v>
      </c>
      <c r="AL24">
        <v>50</v>
      </c>
      <c r="AM24">
        <v>250</v>
      </c>
      <c r="AN24">
        <v>0.25</v>
      </c>
      <c r="AO24">
        <v>1.5</v>
      </c>
      <c r="AP24">
        <v>19</v>
      </c>
      <c r="AQ24">
        <v>3.9</v>
      </c>
      <c r="AR24">
        <v>0.5</v>
      </c>
      <c r="AS24">
        <v>4.3</v>
      </c>
      <c r="AU24">
        <v>19.54</v>
      </c>
      <c r="AV24">
        <v>0.1</v>
      </c>
      <c r="AW24">
        <v>0.25</v>
      </c>
      <c r="AX24">
        <v>20</v>
      </c>
      <c r="AY24">
        <v>536</v>
      </c>
      <c r="AZ24">
        <v>31</v>
      </c>
      <c r="BA24">
        <v>6</v>
      </c>
      <c r="BB24">
        <v>51</v>
      </c>
      <c r="BC24">
        <v>20</v>
      </c>
      <c r="BD24">
        <v>1</v>
      </c>
    </row>
    <row r="25" spans="1:56" x14ac:dyDescent="0.3">
      <c r="A25" t="s">
        <v>147</v>
      </c>
      <c r="B25" t="s">
        <v>148</v>
      </c>
      <c r="C25" s="1" t="str">
        <f t="shared" si="0"/>
        <v>13:0022</v>
      </c>
      <c r="D25" s="1" t="str">
        <f t="shared" si="1"/>
        <v>13:0015</v>
      </c>
      <c r="E25" t="s">
        <v>145</v>
      </c>
      <c r="F25" t="s">
        <v>149</v>
      </c>
      <c r="H25">
        <v>45.748038100000002</v>
      </c>
      <c r="I25">
        <v>-67.431353000000001</v>
      </c>
      <c r="J25" s="1" t="str">
        <f t="shared" si="5"/>
        <v>Basal till</v>
      </c>
      <c r="K25" s="1" t="str">
        <f t="shared" si="3"/>
        <v>&lt;63 micron</v>
      </c>
      <c r="L25">
        <v>2.5</v>
      </c>
      <c r="M25">
        <v>14</v>
      </c>
      <c r="N25">
        <v>1</v>
      </c>
      <c r="O25">
        <v>520</v>
      </c>
      <c r="P25">
        <v>5.3</v>
      </c>
      <c r="Q25">
        <v>0.5</v>
      </c>
      <c r="R25">
        <v>150</v>
      </c>
      <c r="S25">
        <v>18</v>
      </c>
      <c r="T25">
        <v>120</v>
      </c>
      <c r="U25">
        <v>5</v>
      </c>
      <c r="V25">
        <v>2</v>
      </c>
      <c r="W25">
        <v>4.84</v>
      </c>
      <c r="X25">
        <v>17</v>
      </c>
      <c r="Y25">
        <v>0.5</v>
      </c>
      <c r="Z25">
        <v>2.5</v>
      </c>
      <c r="AA25">
        <v>72</v>
      </c>
      <c r="AB25">
        <v>0.82</v>
      </c>
      <c r="AC25">
        <v>0.5</v>
      </c>
      <c r="AD25">
        <v>1.75</v>
      </c>
      <c r="AE25">
        <v>61</v>
      </c>
      <c r="AG25">
        <v>110</v>
      </c>
      <c r="AH25">
        <v>0.9</v>
      </c>
      <c r="AI25">
        <v>19</v>
      </c>
      <c r="AJ25">
        <v>1.5</v>
      </c>
      <c r="AK25">
        <v>11</v>
      </c>
      <c r="AL25">
        <v>50</v>
      </c>
      <c r="AM25">
        <v>250</v>
      </c>
      <c r="AN25">
        <v>0.25</v>
      </c>
      <c r="AO25">
        <v>1.7</v>
      </c>
      <c r="AP25">
        <v>24</v>
      </c>
      <c r="AQ25">
        <v>3.6</v>
      </c>
      <c r="AR25">
        <v>3</v>
      </c>
      <c r="AS25">
        <v>4.9000000000000004</v>
      </c>
      <c r="AU25">
        <v>19.690000000000001</v>
      </c>
      <c r="AV25">
        <v>0.1</v>
      </c>
      <c r="AW25">
        <v>0.25</v>
      </c>
      <c r="AX25">
        <v>22</v>
      </c>
      <c r="AY25">
        <v>570</v>
      </c>
      <c r="AZ25">
        <v>36</v>
      </c>
      <c r="BA25">
        <v>8</v>
      </c>
      <c r="BB25">
        <v>55</v>
      </c>
      <c r="BC25">
        <v>20</v>
      </c>
      <c r="BD25">
        <v>1</v>
      </c>
    </row>
    <row r="26" spans="1:56" x14ac:dyDescent="0.3">
      <c r="A26" t="s">
        <v>150</v>
      </c>
      <c r="B26" t="s">
        <v>151</v>
      </c>
      <c r="C26" s="1" t="str">
        <f t="shared" si="0"/>
        <v>13:0022</v>
      </c>
      <c r="D26" s="1" t="str">
        <f t="shared" si="1"/>
        <v>13:0015</v>
      </c>
      <c r="E26" t="s">
        <v>152</v>
      </c>
      <c r="F26" t="s">
        <v>153</v>
      </c>
      <c r="H26">
        <v>45.729536400000001</v>
      </c>
      <c r="I26">
        <v>-67.427694000000002</v>
      </c>
      <c r="J26" s="1" t="str">
        <f t="shared" si="5"/>
        <v>Basal till</v>
      </c>
      <c r="K26" s="1" t="str">
        <f t="shared" si="3"/>
        <v>&lt;63 micron</v>
      </c>
      <c r="L26">
        <v>2.5</v>
      </c>
      <c r="M26">
        <v>13</v>
      </c>
      <c r="N26">
        <v>5</v>
      </c>
      <c r="O26">
        <v>500</v>
      </c>
      <c r="P26">
        <v>12</v>
      </c>
      <c r="Q26">
        <v>0.5</v>
      </c>
      <c r="R26">
        <v>150</v>
      </c>
      <c r="S26">
        <v>17</v>
      </c>
      <c r="T26">
        <v>91</v>
      </c>
      <c r="U26">
        <v>8</v>
      </c>
      <c r="V26">
        <v>1.9</v>
      </c>
      <c r="W26">
        <v>4.18</v>
      </c>
      <c r="X26">
        <v>15</v>
      </c>
      <c r="Y26">
        <v>0.5</v>
      </c>
      <c r="Z26">
        <v>2.5</v>
      </c>
      <c r="AA26">
        <v>69</v>
      </c>
      <c r="AB26">
        <v>0.83</v>
      </c>
      <c r="AC26">
        <v>0.5</v>
      </c>
      <c r="AD26">
        <v>1.42</v>
      </c>
      <c r="AE26">
        <v>57</v>
      </c>
      <c r="AG26">
        <v>120</v>
      </c>
      <c r="AH26">
        <v>1</v>
      </c>
      <c r="AI26">
        <v>15</v>
      </c>
      <c r="AJ26">
        <v>1.5</v>
      </c>
      <c r="AK26">
        <v>10</v>
      </c>
      <c r="AL26">
        <v>50</v>
      </c>
      <c r="AM26">
        <v>250</v>
      </c>
      <c r="AN26">
        <v>0.25</v>
      </c>
      <c r="AO26">
        <v>1.7</v>
      </c>
      <c r="AP26">
        <v>30</v>
      </c>
      <c r="AQ26">
        <v>5.2</v>
      </c>
      <c r="AR26">
        <v>0.5</v>
      </c>
      <c r="AS26">
        <v>5.2</v>
      </c>
      <c r="AU26">
        <v>22.68</v>
      </c>
      <c r="AV26">
        <v>0.1</v>
      </c>
      <c r="AW26">
        <v>0.25</v>
      </c>
      <c r="AX26">
        <v>29</v>
      </c>
      <c r="AY26">
        <v>904</v>
      </c>
      <c r="AZ26">
        <v>33</v>
      </c>
      <c r="BA26">
        <v>14</v>
      </c>
      <c r="BB26">
        <v>77</v>
      </c>
      <c r="BC26">
        <v>30</v>
      </c>
      <c r="BD26">
        <v>2</v>
      </c>
    </row>
    <row r="27" spans="1:56" x14ac:dyDescent="0.3">
      <c r="A27" t="s">
        <v>154</v>
      </c>
      <c r="B27" t="s">
        <v>155</v>
      </c>
      <c r="C27" s="1" t="str">
        <f t="shared" si="0"/>
        <v>13:0022</v>
      </c>
      <c r="D27" s="1" t="str">
        <f t="shared" si="1"/>
        <v>13:0015</v>
      </c>
      <c r="E27" t="s">
        <v>156</v>
      </c>
      <c r="F27" t="s">
        <v>157</v>
      </c>
      <c r="H27">
        <v>45.712983899999998</v>
      </c>
      <c r="I27">
        <v>-67.434903399999996</v>
      </c>
      <c r="J27" s="1" t="str">
        <f t="shared" si="5"/>
        <v>Basal till</v>
      </c>
      <c r="K27" s="1" t="str">
        <f t="shared" si="3"/>
        <v>&lt;63 micron</v>
      </c>
      <c r="L27">
        <v>2.5</v>
      </c>
      <c r="M27">
        <v>15</v>
      </c>
      <c r="N27">
        <v>1</v>
      </c>
      <c r="O27">
        <v>530</v>
      </c>
      <c r="P27">
        <v>8.8000000000000007</v>
      </c>
      <c r="Q27">
        <v>0.5</v>
      </c>
      <c r="R27">
        <v>180</v>
      </c>
      <c r="S27">
        <v>11</v>
      </c>
      <c r="T27">
        <v>47</v>
      </c>
      <c r="U27">
        <v>2</v>
      </c>
      <c r="V27">
        <v>1.9</v>
      </c>
      <c r="W27">
        <v>2.65</v>
      </c>
      <c r="X27">
        <v>29</v>
      </c>
      <c r="Y27">
        <v>0.5</v>
      </c>
      <c r="Z27">
        <v>2.5</v>
      </c>
      <c r="AA27">
        <v>78</v>
      </c>
      <c r="AB27">
        <v>1.17</v>
      </c>
      <c r="AC27">
        <v>0.5</v>
      </c>
      <c r="AD27">
        <v>1.84</v>
      </c>
      <c r="AE27">
        <v>65</v>
      </c>
      <c r="AG27">
        <v>80</v>
      </c>
      <c r="AH27">
        <v>0.5</v>
      </c>
      <c r="AI27">
        <v>11</v>
      </c>
      <c r="AJ27">
        <v>1.5</v>
      </c>
      <c r="AK27">
        <v>13</v>
      </c>
      <c r="AL27">
        <v>50</v>
      </c>
      <c r="AM27">
        <v>250</v>
      </c>
      <c r="AN27">
        <v>1.9</v>
      </c>
      <c r="AO27">
        <v>2.1</v>
      </c>
      <c r="AP27">
        <v>37</v>
      </c>
      <c r="AQ27">
        <v>4.5999999999999996</v>
      </c>
      <c r="AR27">
        <v>3</v>
      </c>
      <c r="AS27">
        <v>7.3</v>
      </c>
      <c r="AU27">
        <v>27.94</v>
      </c>
      <c r="AV27">
        <v>0.1</v>
      </c>
      <c r="AW27">
        <v>0.25</v>
      </c>
      <c r="AX27">
        <v>17</v>
      </c>
      <c r="AY27">
        <v>472</v>
      </c>
      <c r="AZ27">
        <v>19</v>
      </c>
      <c r="BA27">
        <v>10</v>
      </c>
      <c r="BB27">
        <v>43</v>
      </c>
      <c r="BC27">
        <v>40</v>
      </c>
      <c r="BD27">
        <v>2</v>
      </c>
    </row>
    <row r="28" spans="1:56" x14ac:dyDescent="0.3">
      <c r="A28" t="s">
        <v>158</v>
      </c>
      <c r="B28" t="s">
        <v>159</v>
      </c>
      <c r="C28" s="1" t="str">
        <f t="shared" si="0"/>
        <v>13:0022</v>
      </c>
      <c r="D28" s="1" t="str">
        <f t="shared" si="1"/>
        <v>13:0015</v>
      </c>
      <c r="E28" t="s">
        <v>160</v>
      </c>
      <c r="F28" t="s">
        <v>161</v>
      </c>
      <c r="H28">
        <v>45.694049900000003</v>
      </c>
      <c r="I28">
        <v>-67.432541599999993</v>
      </c>
      <c r="J28" s="1" t="str">
        <f t="shared" si="5"/>
        <v>Basal till</v>
      </c>
      <c r="K28" s="1" t="str">
        <f t="shared" si="3"/>
        <v>&lt;63 micron</v>
      </c>
      <c r="L28">
        <v>2.5</v>
      </c>
      <c r="M28">
        <v>10</v>
      </c>
      <c r="N28">
        <v>6</v>
      </c>
      <c r="O28">
        <v>500</v>
      </c>
      <c r="P28">
        <v>8.5</v>
      </c>
      <c r="Q28">
        <v>0.5</v>
      </c>
      <c r="R28">
        <v>130</v>
      </c>
      <c r="S28">
        <v>17</v>
      </c>
      <c r="T28">
        <v>85</v>
      </c>
      <c r="U28">
        <v>6</v>
      </c>
      <c r="V28">
        <v>1.7</v>
      </c>
      <c r="W28">
        <v>4.17</v>
      </c>
      <c r="X28">
        <v>14</v>
      </c>
      <c r="Y28">
        <v>0.5</v>
      </c>
      <c r="Z28">
        <v>2.5</v>
      </c>
      <c r="AA28">
        <v>61</v>
      </c>
      <c r="AB28">
        <v>0.7</v>
      </c>
      <c r="AC28">
        <v>0.5</v>
      </c>
      <c r="AD28">
        <v>1.42</v>
      </c>
      <c r="AE28">
        <v>56</v>
      </c>
      <c r="AG28">
        <v>110</v>
      </c>
      <c r="AH28">
        <v>0.7</v>
      </c>
      <c r="AI28">
        <v>16</v>
      </c>
      <c r="AJ28">
        <v>1.5</v>
      </c>
      <c r="AK28">
        <v>9.3000000000000007</v>
      </c>
      <c r="AL28">
        <v>50</v>
      </c>
      <c r="AM28">
        <v>250</v>
      </c>
      <c r="AN28">
        <v>1.8</v>
      </c>
      <c r="AO28">
        <v>1.5</v>
      </c>
      <c r="AP28">
        <v>27</v>
      </c>
      <c r="AQ28">
        <v>6.1</v>
      </c>
      <c r="AR28">
        <v>4</v>
      </c>
      <c r="AS28">
        <v>4.5999999999999996</v>
      </c>
      <c r="AU28">
        <v>19.27</v>
      </c>
      <c r="AV28">
        <v>0.1</v>
      </c>
      <c r="AW28">
        <v>0.25</v>
      </c>
      <c r="AX28">
        <v>22</v>
      </c>
      <c r="AY28">
        <v>1012</v>
      </c>
      <c r="AZ28">
        <v>31</v>
      </c>
      <c r="BA28">
        <v>8</v>
      </c>
      <c r="BB28">
        <v>63</v>
      </c>
      <c r="BC28">
        <v>30</v>
      </c>
      <c r="BD28">
        <v>1</v>
      </c>
    </row>
    <row r="29" spans="1:56" x14ac:dyDescent="0.3">
      <c r="A29" t="s">
        <v>162</v>
      </c>
      <c r="B29" t="s">
        <v>163</v>
      </c>
      <c r="C29" s="1" t="str">
        <f t="shared" si="0"/>
        <v>13:0022</v>
      </c>
      <c r="D29" s="1" t="str">
        <f t="shared" si="1"/>
        <v>13:0015</v>
      </c>
      <c r="E29" t="s">
        <v>164</v>
      </c>
      <c r="F29" t="s">
        <v>165</v>
      </c>
      <c r="H29">
        <v>45.6762801</v>
      </c>
      <c r="I29">
        <v>-67.4330377</v>
      </c>
      <c r="J29" s="1" t="str">
        <f t="shared" si="5"/>
        <v>Basal till</v>
      </c>
      <c r="K29" s="1" t="str">
        <f t="shared" si="3"/>
        <v>&lt;63 micron</v>
      </c>
      <c r="L29">
        <v>2.5</v>
      </c>
      <c r="M29">
        <v>11</v>
      </c>
      <c r="N29">
        <v>3</v>
      </c>
      <c r="O29">
        <v>580</v>
      </c>
      <c r="P29">
        <v>9.8000000000000007</v>
      </c>
      <c r="Q29">
        <v>0.5</v>
      </c>
      <c r="R29">
        <v>140</v>
      </c>
      <c r="S29">
        <v>18</v>
      </c>
      <c r="T29">
        <v>94</v>
      </c>
      <c r="U29">
        <v>6</v>
      </c>
      <c r="V29">
        <v>1.9</v>
      </c>
      <c r="W29">
        <v>4.4800000000000004</v>
      </c>
      <c r="X29">
        <v>14</v>
      </c>
      <c r="Y29">
        <v>0.5</v>
      </c>
      <c r="Z29">
        <v>2.5</v>
      </c>
      <c r="AA29">
        <v>65</v>
      </c>
      <c r="AB29">
        <v>0.78</v>
      </c>
      <c r="AC29">
        <v>0.5</v>
      </c>
      <c r="AD29">
        <v>1.51</v>
      </c>
      <c r="AE29">
        <v>53</v>
      </c>
      <c r="AG29">
        <v>140</v>
      </c>
      <c r="AH29">
        <v>0.7</v>
      </c>
      <c r="AI29">
        <v>17</v>
      </c>
      <c r="AJ29">
        <v>1.5</v>
      </c>
      <c r="AK29">
        <v>10</v>
      </c>
      <c r="AL29">
        <v>50</v>
      </c>
      <c r="AM29">
        <v>250</v>
      </c>
      <c r="AN29">
        <v>1.6</v>
      </c>
      <c r="AO29">
        <v>0.25</v>
      </c>
      <c r="AP29">
        <v>28</v>
      </c>
      <c r="AQ29">
        <v>5.0999999999999996</v>
      </c>
      <c r="AR29">
        <v>4</v>
      </c>
      <c r="AS29">
        <v>4.9000000000000004</v>
      </c>
      <c r="AU29">
        <v>19.66</v>
      </c>
      <c r="AV29">
        <v>0.1</v>
      </c>
      <c r="AW29">
        <v>0.25</v>
      </c>
      <c r="AX29">
        <v>19</v>
      </c>
      <c r="AY29">
        <v>668</v>
      </c>
      <c r="AZ29">
        <v>23</v>
      </c>
      <c r="BA29">
        <v>8</v>
      </c>
      <c r="BB29">
        <v>56</v>
      </c>
      <c r="BC29">
        <v>10</v>
      </c>
      <c r="BD29">
        <v>1</v>
      </c>
    </row>
    <row r="30" spans="1:56" x14ac:dyDescent="0.3">
      <c r="A30" t="s">
        <v>166</v>
      </c>
      <c r="B30" t="s">
        <v>167</v>
      </c>
      <c r="C30" s="1" t="str">
        <f t="shared" si="0"/>
        <v>13:0022</v>
      </c>
      <c r="D30" s="1" t="str">
        <f t="shared" si="1"/>
        <v>13:0015</v>
      </c>
      <c r="E30" t="s">
        <v>168</v>
      </c>
      <c r="F30" t="s">
        <v>169</v>
      </c>
      <c r="H30">
        <v>45.657835400000003</v>
      </c>
      <c r="I30">
        <v>-67.433552199999994</v>
      </c>
      <c r="J30" s="1" t="str">
        <f>HYPERLINK("http://geochem.nrcan.gc.ca/cdogs/content/kwd/kwd020046_e.htm", "Ablation till")</f>
        <v>Ablation till</v>
      </c>
      <c r="K30" s="1" t="str">
        <f t="shared" si="3"/>
        <v>&lt;63 micron</v>
      </c>
      <c r="L30">
        <v>2.5</v>
      </c>
      <c r="M30">
        <v>5.3</v>
      </c>
      <c r="N30">
        <v>1</v>
      </c>
      <c r="O30">
        <v>420</v>
      </c>
      <c r="P30">
        <v>15</v>
      </c>
      <c r="Q30">
        <v>0.5</v>
      </c>
      <c r="R30">
        <v>110</v>
      </c>
      <c r="S30">
        <v>8</v>
      </c>
      <c r="T30">
        <v>66</v>
      </c>
      <c r="U30">
        <v>4</v>
      </c>
      <c r="V30">
        <v>1.5</v>
      </c>
      <c r="W30">
        <v>2.37</v>
      </c>
      <c r="X30">
        <v>15</v>
      </c>
      <c r="Y30">
        <v>0.5</v>
      </c>
      <c r="Z30">
        <v>2.5</v>
      </c>
      <c r="AA30">
        <v>51</v>
      </c>
      <c r="AB30">
        <v>0.69</v>
      </c>
      <c r="AC30">
        <v>0.5</v>
      </c>
      <c r="AD30">
        <v>1.79</v>
      </c>
      <c r="AE30">
        <v>42</v>
      </c>
      <c r="AG30">
        <v>86</v>
      </c>
      <c r="AH30">
        <v>0.5</v>
      </c>
      <c r="AI30">
        <v>9.6999999999999993</v>
      </c>
      <c r="AJ30">
        <v>1.5</v>
      </c>
      <c r="AK30">
        <v>7.9</v>
      </c>
      <c r="AL30">
        <v>50</v>
      </c>
      <c r="AM30">
        <v>250</v>
      </c>
      <c r="AN30">
        <v>0.25</v>
      </c>
      <c r="AO30">
        <v>1.2</v>
      </c>
      <c r="AP30">
        <v>19</v>
      </c>
      <c r="AQ30">
        <v>5.5</v>
      </c>
      <c r="AR30">
        <v>0.5</v>
      </c>
      <c r="AS30">
        <v>4.8</v>
      </c>
      <c r="AU30">
        <v>26.21</v>
      </c>
      <c r="AV30">
        <v>0.1</v>
      </c>
      <c r="AW30">
        <v>0.25</v>
      </c>
      <c r="AX30">
        <v>11</v>
      </c>
      <c r="AY30">
        <v>224</v>
      </c>
      <c r="AZ30">
        <v>22</v>
      </c>
      <c r="BA30">
        <v>6</v>
      </c>
      <c r="BB30">
        <v>29</v>
      </c>
      <c r="BC30">
        <v>15</v>
      </c>
      <c r="BD30">
        <v>1</v>
      </c>
    </row>
    <row r="31" spans="1:56" x14ac:dyDescent="0.3">
      <c r="A31" t="s">
        <v>170</v>
      </c>
      <c r="B31" t="s">
        <v>171</v>
      </c>
      <c r="C31" s="1" t="str">
        <f t="shared" si="0"/>
        <v>13:0022</v>
      </c>
      <c r="D31" s="1" t="str">
        <f t="shared" si="1"/>
        <v>13:0015</v>
      </c>
      <c r="E31" t="s">
        <v>172</v>
      </c>
      <c r="F31" t="s">
        <v>173</v>
      </c>
      <c r="H31">
        <v>45.658011999999999</v>
      </c>
      <c r="I31">
        <v>-67.430017500000005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>
        <v>2.5</v>
      </c>
      <c r="M31">
        <v>8.3000000000000007</v>
      </c>
      <c r="N31">
        <v>1</v>
      </c>
      <c r="O31">
        <v>440</v>
      </c>
      <c r="P31">
        <v>0.25</v>
      </c>
      <c r="Q31">
        <v>0.5</v>
      </c>
      <c r="R31">
        <v>130</v>
      </c>
      <c r="S31">
        <v>8</v>
      </c>
      <c r="T31">
        <v>58</v>
      </c>
      <c r="U31">
        <v>4</v>
      </c>
      <c r="V31">
        <v>2</v>
      </c>
      <c r="W31">
        <v>2.76</v>
      </c>
      <c r="X31">
        <v>16</v>
      </c>
      <c r="Y31">
        <v>0.5</v>
      </c>
      <c r="Z31">
        <v>2.5</v>
      </c>
      <c r="AA31">
        <v>66</v>
      </c>
      <c r="AB31">
        <v>0.94</v>
      </c>
      <c r="AC31">
        <v>0.5</v>
      </c>
      <c r="AD31">
        <v>1.8</v>
      </c>
      <c r="AE31">
        <v>57</v>
      </c>
      <c r="AG31">
        <v>65</v>
      </c>
      <c r="AH31">
        <v>0.8</v>
      </c>
      <c r="AI31">
        <v>12</v>
      </c>
      <c r="AJ31">
        <v>1.5</v>
      </c>
      <c r="AK31">
        <v>11</v>
      </c>
      <c r="AL31">
        <v>50</v>
      </c>
      <c r="AM31">
        <v>250</v>
      </c>
      <c r="AN31">
        <v>0.25</v>
      </c>
      <c r="AO31">
        <v>1.8</v>
      </c>
      <c r="AP31">
        <v>23</v>
      </c>
      <c r="AQ31">
        <v>5.0999999999999996</v>
      </c>
      <c r="AR31">
        <v>0.5</v>
      </c>
      <c r="AS31">
        <v>5.9</v>
      </c>
      <c r="AU31">
        <v>23.45</v>
      </c>
      <c r="AV31">
        <v>0.1</v>
      </c>
      <c r="AW31">
        <v>0.5</v>
      </c>
      <c r="AX31">
        <v>14</v>
      </c>
      <c r="AY31">
        <v>604</v>
      </c>
      <c r="AZ31">
        <v>20</v>
      </c>
      <c r="BA31">
        <v>8</v>
      </c>
      <c r="BB31">
        <v>47</v>
      </c>
      <c r="BC31">
        <v>5</v>
      </c>
      <c r="BD31">
        <v>2</v>
      </c>
    </row>
    <row r="32" spans="1:56" x14ac:dyDescent="0.3">
      <c r="A32" t="s">
        <v>174</v>
      </c>
      <c r="B32" t="s">
        <v>175</v>
      </c>
      <c r="C32" s="1" t="str">
        <f t="shared" si="0"/>
        <v>13:0022</v>
      </c>
      <c r="D32" s="1" t="str">
        <f t="shared" si="1"/>
        <v>13:0015</v>
      </c>
      <c r="E32" t="s">
        <v>176</v>
      </c>
      <c r="F32" t="s">
        <v>177</v>
      </c>
      <c r="H32">
        <v>45.638914499999998</v>
      </c>
      <c r="I32">
        <v>-67.4321549</v>
      </c>
      <c r="J32" s="1" t="str">
        <f>HYPERLINK("http://geochem.nrcan.gc.ca/cdogs/content/kwd/kwd020045_e.htm", "Basal till")</f>
        <v>Basal till</v>
      </c>
      <c r="K32" s="1" t="str">
        <f t="shared" si="3"/>
        <v>&lt;63 micron</v>
      </c>
      <c r="L32">
        <v>2.5</v>
      </c>
      <c r="M32">
        <v>8.5</v>
      </c>
      <c r="N32">
        <v>1</v>
      </c>
      <c r="O32">
        <v>430</v>
      </c>
      <c r="P32">
        <v>9.4</v>
      </c>
      <c r="Q32">
        <v>0.5</v>
      </c>
      <c r="R32">
        <v>110</v>
      </c>
      <c r="S32">
        <v>10</v>
      </c>
      <c r="T32">
        <v>87</v>
      </c>
      <c r="U32">
        <v>6</v>
      </c>
      <c r="V32">
        <v>1.6</v>
      </c>
      <c r="W32">
        <v>3.32</v>
      </c>
      <c r="X32">
        <v>15</v>
      </c>
      <c r="Y32">
        <v>0.5</v>
      </c>
      <c r="Z32">
        <v>2.5</v>
      </c>
      <c r="AA32">
        <v>48</v>
      </c>
      <c r="AB32">
        <v>0.76</v>
      </c>
      <c r="AC32">
        <v>0.5</v>
      </c>
      <c r="AD32">
        <v>1.49</v>
      </c>
      <c r="AE32">
        <v>41</v>
      </c>
      <c r="AG32">
        <v>80</v>
      </c>
      <c r="AH32">
        <v>0.6</v>
      </c>
      <c r="AI32">
        <v>12</v>
      </c>
      <c r="AJ32">
        <v>1.5</v>
      </c>
      <c r="AK32">
        <v>7.7</v>
      </c>
      <c r="AL32">
        <v>50</v>
      </c>
      <c r="AM32">
        <v>250</v>
      </c>
      <c r="AN32">
        <v>0.25</v>
      </c>
      <c r="AO32">
        <v>1.2</v>
      </c>
      <c r="AP32">
        <v>15</v>
      </c>
      <c r="AQ32">
        <v>10</v>
      </c>
      <c r="AR32">
        <v>3</v>
      </c>
      <c r="AS32">
        <v>5.2</v>
      </c>
      <c r="AU32">
        <v>23.52</v>
      </c>
      <c r="AV32">
        <v>0.1</v>
      </c>
      <c r="AW32">
        <v>0.25</v>
      </c>
      <c r="AX32">
        <v>14</v>
      </c>
      <c r="AY32">
        <v>300</v>
      </c>
      <c r="AZ32">
        <v>23</v>
      </c>
      <c r="BA32">
        <v>40</v>
      </c>
      <c r="BB32">
        <v>40</v>
      </c>
      <c r="BC32">
        <v>30</v>
      </c>
      <c r="BD32">
        <v>1</v>
      </c>
    </row>
    <row r="33" spans="1:56" x14ac:dyDescent="0.3">
      <c r="A33" t="s">
        <v>178</v>
      </c>
      <c r="B33" t="s">
        <v>179</v>
      </c>
      <c r="C33" s="1" t="str">
        <f t="shared" si="0"/>
        <v>13:0022</v>
      </c>
      <c r="D33" s="1" t="str">
        <f t="shared" si="1"/>
        <v>13:0015</v>
      </c>
      <c r="E33" t="s">
        <v>180</v>
      </c>
      <c r="F33" t="s">
        <v>181</v>
      </c>
      <c r="H33">
        <v>45.6231559</v>
      </c>
      <c r="I33">
        <v>-67.431632199999996</v>
      </c>
      <c r="J33" s="1" t="str">
        <f>HYPERLINK("http://geochem.nrcan.gc.ca/cdogs/content/kwd/kwd020045_e.htm", "Basal till")</f>
        <v>Basal till</v>
      </c>
      <c r="K33" s="1" t="str">
        <f t="shared" si="3"/>
        <v>&lt;63 micron</v>
      </c>
      <c r="L33">
        <v>2.5</v>
      </c>
      <c r="M33">
        <v>10</v>
      </c>
      <c r="N33">
        <v>1</v>
      </c>
      <c r="O33">
        <v>430</v>
      </c>
      <c r="P33">
        <v>0.25</v>
      </c>
      <c r="Q33">
        <v>0.5</v>
      </c>
      <c r="R33">
        <v>120</v>
      </c>
      <c r="S33">
        <v>15</v>
      </c>
      <c r="T33">
        <v>97</v>
      </c>
      <c r="U33">
        <v>5</v>
      </c>
      <c r="V33">
        <v>1.9</v>
      </c>
      <c r="W33">
        <v>3.88</v>
      </c>
      <c r="X33">
        <v>12</v>
      </c>
      <c r="Y33">
        <v>0.5</v>
      </c>
      <c r="Z33">
        <v>2.5</v>
      </c>
      <c r="AA33">
        <v>60</v>
      </c>
      <c r="AB33">
        <v>0.69</v>
      </c>
      <c r="AC33">
        <v>0.5</v>
      </c>
      <c r="AD33">
        <v>1.58</v>
      </c>
      <c r="AE33">
        <v>51</v>
      </c>
      <c r="AG33">
        <v>120</v>
      </c>
      <c r="AH33">
        <v>1</v>
      </c>
      <c r="AI33">
        <v>16</v>
      </c>
      <c r="AJ33">
        <v>1.5</v>
      </c>
      <c r="AK33">
        <v>8.6999999999999993</v>
      </c>
      <c r="AL33">
        <v>50</v>
      </c>
      <c r="AM33">
        <v>250</v>
      </c>
      <c r="AN33">
        <v>1.9</v>
      </c>
      <c r="AO33">
        <v>1.5</v>
      </c>
      <c r="AP33">
        <v>20</v>
      </c>
      <c r="AQ33">
        <v>4.5</v>
      </c>
      <c r="AR33">
        <v>3</v>
      </c>
      <c r="AS33">
        <v>4.7</v>
      </c>
      <c r="AU33">
        <v>20.61</v>
      </c>
      <c r="AV33">
        <v>0.1</v>
      </c>
      <c r="AW33">
        <v>0.25</v>
      </c>
      <c r="AX33">
        <v>24</v>
      </c>
      <c r="AY33">
        <v>878</v>
      </c>
      <c r="AZ33">
        <v>37</v>
      </c>
      <c r="BA33">
        <v>10</v>
      </c>
      <c r="BB33">
        <v>52</v>
      </c>
      <c r="BC33">
        <v>15</v>
      </c>
      <c r="BD33">
        <v>1</v>
      </c>
    </row>
    <row r="34" spans="1:56" x14ac:dyDescent="0.3">
      <c r="A34" t="s">
        <v>182</v>
      </c>
      <c r="B34" t="s">
        <v>183</v>
      </c>
      <c r="C34" s="1" t="str">
        <f t="shared" si="0"/>
        <v>13:0022</v>
      </c>
      <c r="D34" s="1" t="str">
        <f t="shared" si="1"/>
        <v>13:0015</v>
      </c>
      <c r="E34" t="s">
        <v>184</v>
      </c>
      <c r="F34" t="s">
        <v>185</v>
      </c>
      <c r="H34">
        <v>45.604075799999997</v>
      </c>
      <c r="I34">
        <v>-67.435049300000003</v>
      </c>
      <c r="J34" s="1" t="str">
        <f>HYPERLINK("http://geochem.nrcan.gc.ca/cdogs/content/kwd/kwd020045_e.htm", "Basal till")</f>
        <v>Basal till</v>
      </c>
      <c r="K34" s="1" t="str">
        <f t="shared" si="3"/>
        <v>&lt;63 micron</v>
      </c>
      <c r="L34">
        <v>2.5</v>
      </c>
      <c r="M34">
        <v>6.5</v>
      </c>
      <c r="N34">
        <v>1</v>
      </c>
      <c r="O34">
        <v>270</v>
      </c>
      <c r="P34">
        <v>38</v>
      </c>
      <c r="Q34">
        <v>0.5</v>
      </c>
      <c r="R34">
        <v>87</v>
      </c>
      <c r="S34">
        <v>6</v>
      </c>
      <c r="T34">
        <v>68</v>
      </c>
      <c r="U34">
        <v>4</v>
      </c>
      <c r="V34">
        <v>1.5</v>
      </c>
      <c r="W34">
        <v>2.48</v>
      </c>
      <c r="X34">
        <v>12</v>
      </c>
      <c r="Y34">
        <v>0.5</v>
      </c>
      <c r="Z34">
        <v>2.5</v>
      </c>
      <c r="AA34">
        <v>44</v>
      </c>
      <c r="AB34">
        <v>0.6</v>
      </c>
      <c r="AC34">
        <v>0.5</v>
      </c>
      <c r="AD34">
        <v>1.64</v>
      </c>
      <c r="AE34">
        <v>35</v>
      </c>
      <c r="AG34">
        <v>61</v>
      </c>
      <c r="AH34">
        <v>0.4</v>
      </c>
      <c r="AI34">
        <v>9.1</v>
      </c>
      <c r="AJ34">
        <v>1.5</v>
      </c>
      <c r="AK34">
        <v>6.7</v>
      </c>
      <c r="AL34">
        <v>50</v>
      </c>
      <c r="AM34">
        <v>250</v>
      </c>
      <c r="AN34">
        <v>1.7</v>
      </c>
      <c r="AO34">
        <v>1.1000000000000001</v>
      </c>
      <c r="AP34">
        <v>14</v>
      </c>
      <c r="AQ34">
        <v>3.9</v>
      </c>
      <c r="AR34">
        <v>0.5</v>
      </c>
      <c r="AS34">
        <v>3.6</v>
      </c>
      <c r="AU34">
        <v>23.87</v>
      </c>
      <c r="AV34">
        <v>0.1</v>
      </c>
      <c r="AW34">
        <v>0.25</v>
      </c>
      <c r="AX34">
        <v>7</v>
      </c>
      <c r="AY34">
        <v>190</v>
      </c>
      <c r="AZ34">
        <v>19</v>
      </c>
      <c r="BA34">
        <v>4</v>
      </c>
      <c r="BB34">
        <v>39</v>
      </c>
      <c r="BC34">
        <v>95</v>
      </c>
      <c r="BD34">
        <v>1</v>
      </c>
    </row>
    <row r="35" spans="1:56" x14ac:dyDescent="0.3">
      <c r="A35" t="s">
        <v>186</v>
      </c>
      <c r="B35" t="s">
        <v>187</v>
      </c>
      <c r="C35" s="1" t="str">
        <f t="shared" si="0"/>
        <v>13:0022</v>
      </c>
      <c r="D35" s="1" t="str">
        <f t="shared" si="1"/>
        <v>13:0015</v>
      </c>
      <c r="E35" t="s">
        <v>188</v>
      </c>
      <c r="F35" t="s">
        <v>189</v>
      </c>
      <c r="H35">
        <v>45.588052599999997</v>
      </c>
      <c r="I35">
        <v>-67.431648800000005</v>
      </c>
      <c r="J35" s="1" t="str">
        <f>HYPERLINK("http://geochem.nrcan.gc.ca/cdogs/content/kwd/kwd020046_e.htm", "Ablation till")</f>
        <v>Ablation till</v>
      </c>
      <c r="K35" s="1" t="str">
        <f t="shared" si="3"/>
        <v>&lt;63 micron</v>
      </c>
      <c r="L35">
        <v>2.5</v>
      </c>
      <c r="M35">
        <v>13</v>
      </c>
      <c r="N35">
        <v>1</v>
      </c>
      <c r="O35">
        <v>350</v>
      </c>
      <c r="P35">
        <v>21</v>
      </c>
      <c r="Q35">
        <v>0.5</v>
      </c>
      <c r="R35">
        <v>130</v>
      </c>
      <c r="S35">
        <v>12</v>
      </c>
      <c r="T35">
        <v>87</v>
      </c>
      <c r="U35">
        <v>4</v>
      </c>
      <c r="V35">
        <v>2</v>
      </c>
      <c r="W35">
        <v>3.37</v>
      </c>
      <c r="X35">
        <v>22</v>
      </c>
      <c r="Y35">
        <v>0.5</v>
      </c>
      <c r="Z35">
        <v>2.5</v>
      </c>
      <c r="AA35">
        <v>64</v>
      </c>
      <c r="AB35">
        <v>0.92</v>
      </c>
      <c r="AC35">
        <v>0.5</v>
      </c>
      <c r="AD35">
        <v>1.94</v>
      </c>
      <c r="AE35">
        <v>47</v>
      </c>
      <c r="AG35">
        <v>60</v>
      </c>
      <c r="AH35">
        <v>0.8</v>
      </c>
      <c r="AI35">
        <v>11</v>
      </c>
      <c r="AJ35">
        <v>1.5</v>
      </c>
      <c r="AK35">
        <v>9.8000000000000007</v>
      </c>
      <c r="AL35">
        <v>50</v>
      </c>
      <c r="AM35">
        <v>250</v>
      </c>
      <c r="AN35">
        <v>1.6</v>
      </c>
      <c r="AO35">
        <v>1.2</v>
      </c>
      <c r="AP35">
        <v>22</v>
      </c>
      <c r="AQ35">
        <v>5.4</v>
      </c>
      <c r="AR35">
        <v>0.5</v>
      </c>
      <c r="AS35">
        <v>6.2</v>
      </c>
      <c r="AU35">
        <v>26.23</v>
      </c>
      <c r="AV35">
        <v>0.1</v>
      </c>
      <c r="AW35">
        <v>0.25</v>
      </c>
      <c r="AX35">
        <v>13</v>
      </c>
      <c r="AY35">
        <v>480</v>
      </c>
      <c r="AZ35">
        <v>19</v>
      </c>
      <c r="BA35">
        <v>8</v>
      </c>
      <c r="BB35">
        <v>33</v>
      </c>
      <c r="BC35">
        <v>85</v>
      </c>
      <c r="BD35">
        <v>1</v>
      </c>
    </row>
    <row r="36" spans="1:56" x14ac:dyDescent="0.3">
      <c r="A36" t="s">
        <v>190</v>
      </c>
      <c r="B36" t="s">
        <v>191</v>
      </c>
      <c r="C36" s="1" t="str">
        <f t="shared" si="0"/>
        <v>13:0022</v>
      </c>
      <c r="D36" s="1" t="str">
        <f t="shared" si="1"/>
        <v>13:0015</v>
      </c>
      <c r="E36" t="s">
        <v>192</v>
      </c>
      <c r="F36" t="s">
        <v>193</v>
      </c>
      <c r="H36">
        <v>45.591179799999999</v>
      </c>
      <c r="I36">
        <v>-67.429959199999999</v>
      </c>
      <c r="J36" s="1" t="str">
        <f>HYPERLINK("http://geochem.nrcan.gc.ca/cdogs/content/kwd/kwd020046_e.htm", "Ablation till")</f>
        <v>Ablation till</v>
      </c>
      <c r="K36" s="1" t="str">
        <f t="shared" si="3"/>
        <v>&lt;63 micron</v>
      </c>
      <c r="L36">
        <v>2.5</v>
      </c>
      <c r="M36">
        <v>9</v>
      </c>
      <c r="N36">
        <v>4</v>
      </c>
      <c r="O36">
        <v>440</v>
      </c>
      <c r="P36">
        <v>0.25</v>
      </c>
      <c r="Q36">
        <v>0.5</v>
      </c>
      <c r="R36">
        <v>110</v>
      </c>
      <c r="S36">
        <v>9</v>
      </c>
      <c r="T36">
        <v>70</v>
      </c>
      <c r="U36">
        <v>3</v>
      </c>
      <c r="V36">
        <v>1.8</v>
      </c>
      <c r="W36">
        <v>2.69</v>
      </c>
      <c r="X36">
        <v>16</v>
      </c>
      <c r="Y36">
        <v>0.5</v>
      </c>
      <c r="Z36">
        <v>2.5</v>
      </c>
      <c r="AA36">
        <v>58</v>
      </c>
      <c r="AB36">
        <v>0.83</v>
      </c>
      <c r="AC36">
        <v>0.5</v>
      </c>
      <c r="AD36">
        <v>2.15</v>
      </c>
      <c r="AE36">
        <v>45</v>
      </c>
      <c r="AG36">
        <v>66</v>
      </c>
      <c r="AH36">
        <v>0.8</v>
      </c>
      <c r="AI36">
        <v>11</v>
      </c>
      <c r="AJ36">
        <v>1.5</v>
      </c>
      <c r="AK36">
        <v>9</v>
      </c>
      <c r="AL36">
        <v>50</v>
      </c>
      <c r="AM36">
        <v>250</v>
      </c>
      <c r="AN36">
        <v>0.25</v>
      </c>
      <c r="AO36">
        <v>1.5</v>
      </c>
      <c r="AP36">
        <v>18</v>
      </c>
      <c r="AQ36">
        <v>3.7</v>
      </c>
      <c r="AR36">
        <v>0.5</v>
      </c>
      <c r="AS36">
        <v>5.3</v>
      </c>
      <c r="AU36">
        <v>27.86</v>
      </c>
      <c r="AV36">
        <v>0.1</v>
      </c>
      <c r="AW36">
        <v>0.25</v>
      </c>
      <c r="AX36">
        <v>13</v>
      </c>
      <c r="AY36">
        <v>544</v>
      </c>
      <c r="AZ36">
        <v>19</v>
      </c>
      <c r="BA36">
        <v>6</v>
      </c>
      <c r="BB36">
        <v>31</v>
      </c>
      <c r="BC36">
        <v>25</v>
      </c>
      <c r="BD36">
        <v>1</v>
      </c>
    </row>
    <row r="37" spans="1:56" x14ac:dyDescent="0.3">
      <c r="A37" t="s">
        <v>194</v>
      </c>
      <c r="B37" t="s">
        <v>195</v>
      </c>
      <c r="C37" s="1" t="str">
        <f t="shared" si="0"/>
        <v>13:0022</v>
      </c>
      <c r="D37" s="1" t="str">
        <f t="shared" si="1"/>
        <v>13:0015</v>
      </c>
      <c r="E37" t="s">
        <v>196</v>
      </c>
      <c r="F37" t="s">
        <v>197</v>
      </c>
      <c r="H37">
        <v>45.567482099999999</v>
      </c>
      <c r="I37">
        <v>-67.424853200000001</v>
      </c>
      <c r="J37" s="1" t="str">
        <f>HYPERLINK("http://geochem.nrcan.gc.ca/cdogs/content/kwd/kwd020046_e.htm", "Ablation till")</f>
        <v>Ablation till</v>
      </c>
      <c r="K37" s="1" t="str">
        <f t="shared" si="3"/>
        <v>&lt;63 micron</v>
      </c>
      <c r="L37">
        <v>2.5</v>
      </c>
      <c r="M37">
        <v>23</v>
      </c>
      <c r="N37">
        <v>1</v>
      </c>
      <c r="O37">
        <v>460</v>
      </c>
      <c r="P37">
        <v>38</v>
      </c>
      <c r="Q37">
        <v>0.5</v>
      </c>
      <c r="R37">
        <v>160</v>
      </c>
      <c r="S37">
        <v>16</v>
      </c>
      <c r="T37">
        <v>110</v>
      </c>
      <c r="U37">
        <v>6</v>
      </c>
      <c r="V37">
        <v>1.9</v>
      </c>
      <c r="W37">
        <v>4.5199999999999996</v>
      </c>
      <c r="X37">
        <v>14</v>
      </c>
      <c r="Y37">
        <v>0.5</v>
      </c>
      <c r="Z37">
        <v>2.5</v>
      </c>
      <c r="AA37">
        <v>48</v>
      </c>
      <c r="AB37">
        <v>0.74</v>
      </c>
      <c r="AC37">
        <v>0.5</v>
      </c>
      <c r="AD37">
        <v>1.58</v>
      </c>
      <c r="AE37">
        <v>37</v>
      </c>
      <c r="AG37">
        <v>100</v>
      </c>
      <c r="AH37">
        <v>1.4</v>
      </c>
      <c r="AI37">
        <v>16</v>
      </c>
      <c r="AJ37">
        <v>1.5</v>
      </c>
      <c r="AK37">
        <v>8</v>
      </c>
      <c r="AL37">
        <v>50</v>
      </c>
      <c r="AM37">
        <v>250</v>
      </c>
      <c r="AN37">
        <v>1.2</v>
      </c>
      <c r="AO37">
        <v>1.4</v>
      </c>
      <c r="AP37">
        <v>19</v>
      </c>
      <c r="AQ37">
        <v>4.0999999999999996</v>
      </c>
      <c r="AR37">
        <v>0.5</v>
      </c>
      <c r="AS37">
        <v>4.7</v>
      </c>
      <c r="AU37">
        <v>22.12</v>
      </c>
      <c r="AV37">
        <v>0.1</v>
      </c>
      <c r="AW37">
        <v>0.25</v>
      </c>
      <c r="AX37">
        <v>29</v>
      </c>
      <c r="AY37">
        <v>380</v>
      </c>
      <c r="AZ37">
        <v>41</v>
      </c>
      <c r="BA37">
        <v>12</v>
      </c>
      <c r="BB37">
        <v>52</v>
      </c>
      <c r="BC37">
        <v>220</v>
      </c>
      <c r="BD37">
        <v>1</v>
      </c>
    </row>
    <row r="38" spans="1:56" x14ac:dyDescent="0.3">
      <c r="A38" t="s">
        <v>198</v>
      </c>
      <c r="B38" t="s">
        <v>199</v>
      </c>
      <c r="C38" s="1" t="str">
        <f t="shared" si="0"/>
        <v>13:0022</v>
      </c>
      <c r="D38" s="1" t="str">
        <f t="shared" si="1"/>
        <v>13:0015</v>
      </c>
      <c r="E38" t="s">
        <v>200</v>
      </c>
      <c r="F38" t="s">
        <v>201</v>
      </c>
      <c r="H38">
        <v>45.531813900000003</v>
      </c>
      <c r="I38">
        <v>-67.432893800000002</v>
      </c>
      <c r="J38" s="1" t="str">
        <f>HYPERLINK("http://geochem.nrcan.gc.ca/cdogs/content/kwd/kwd020046_e.htm", "Ablation till")</f>
        <v>Ablation till</v>
      </c>
      <c r="K38" s="1" t="str">
        <f t="shared" si="3"/>
        <v>&lt;63 micron</v>
      </c>
      <c r="L38">
        <v>2.5</v>
      </c>
      <c r="M38">
        <v>17</v>
      </c>
      <c r="N38">
        <v>3</v>
      </c>
      <c r="O38">
        <v>490</v>
      </c>
      <c r="P38">
        <v>24</v>
      </c>
      <c r="Q38">
        <v>0.5</v>
      </c>
      <c r="R38">
        <v>140</v>
      </c>
      <c r="S38">
        <v>15</v>
      </c>
      <c r="T38">
        <v>120</v>
      </c>
      <c r="U38">
        <v>6</v>
      </c>
      <c r="V38">
        <v>1.8</v>
      </c>
      <c r="W38">
        <v>4.21</v>
      </c>
      <c r="X38">
        <v>15</v>
      </c>
      <c r="Y38">
        <v>0.5</v>
      </c>
      <c r="Z38">
        <v>2.5</v>
      </c>
      <c r="AA38">
        <v>50</v>
      </c>
      <c r="AB38">
        <v>0.72</v>
      </c>
      <c r="AC38">
        <v>0.5</v>
      </c>
      <c r="AD38">
        <v>1.56</v>
      </c>
      <c r="AE38">
        <v>44</v>
      </c>
      <c r="AG38">
        <v>100</v>
      </c>
      <c r="AH38">
        <v>2.2999999999999998</v>
      </c>
      <c r="AI38">
        <v>14</v>
      </c>
      <c r="AJ38">
        <v>1.5</v>
      </c>
      <c r="AK38">
        <v>7.9</v>
      </c>
      <c r="AL38">
        <v>50</v>
      </c>
      <c r="AM38">
        <v>250</v>
      </c>
      <c r="AN38">
        <v>0.25</v>
      </c>
      <c r="AO38">
        <v>1.6</v>
      </c>
      <c r="AP38">
        <v>18</v>
      </c>
      <c r="AQ38">
        <v>4.3</v>
      </c>
      <c r="AR38">
        <v>2</v>
      </c>
      <c r="AS38">
        <v>4.7</v>
      </c>
      <c r="AU38">
        <v>22.77</v>
      </c>
      <c r="AV38">
        <v>0.1</v>
      </c>
      <c r="AW38">
        <v>0.25</v>
      </c>
      <c r="AX38">
        <v>34</v>
      </c>
      <c r="AY38">
        <v>300</v>
      </c>
      <c r="AZ38">
        <v>37</v>
      </c>
      <c r="BA38">
        <v>14</v>
      </c>
      <c r="BB38">
        <v>49</v>
      </c>
      <c r="BC38">
        <v>65</v>
      </c>
      <c r="BD38">
        <v>1</v>
      </c>
    </row>
    <row r="39" spans="1:56" x14ac:dyDescent="0.3">
      <c r="A39" t="s">
        <v>202</v>
      </c>
      <c r="B39" t="s">
        <v>203</v>
      </c>
      <c r="C39" s="1" t="str">
        <f t="shared" si="0"/>
        <v>13:0022</v>
      </c>
      <c r="D39" s="1" t="str">
        <f t="shared" si="1"/>
        <v>13:0015</v>
      </c>
      <c r="E39" t="s">
        <v>204</v>
      </c>
      <c r="F39" t="s">
        <v>205</v>
      </c>
      <c r="H39">
        <v>45.535757199999999</v>
      </c>
      <c r="I39">
        <v>-67.425099599999996</v>
      </c>
      <c r="J39" s="1" t="str">
        <f>HYPERLINK("http://geochem.nrcan.gc.ca/cdogs/content/kwd/kwd020045_e.htm", "Basal till")</f>
        <v>Basal till</v>
      </c>
      <c r="K39" s="1" t="str">
        <f t="shared" si="3"/>
        <v>&lt;63 micron</v>
      </c>
      <c r="L39">
        <v>2.5</v>
      </c>
      <c r="M39">
        <v>9.1</v>
      </c>
      <c r="N39">
        <v>3</v>
      </c>
      <c r="O39">
        <v>470</v>
      </c>
      <c r="P39">
        <v>5.4</v>
      </c>
      <c r="Q39">
        <v>0.5</v>
      </c>
      <c r="R39">
        <v>120</v>
      </c>
      <c r="S39">
        <v>12</v>
      </c>
      <c r="T39">
        <v>90</v>
      </c>
      <c r="U39">
        <v>4</v>
      </c>
      <c r="V39">
        <v>1.8</v>
      </c>
      <c r="W39">
        <v>3.27</v>
      </c>
      <c r="X39">
        <v>15</v>
      </c>
      <c r="Y39">
        <v>0.5</v>
      </c>
      <c r="Z39">
        <v>2.5</v>
      </c>
      <c r="AA39">
        <v>60</v>
      </c>
      <c r="AB39">
        <v>0.77</v>
      </c>
      <c r="AC39">
        <v>0.5</v>
      </c>
      <c r="AD39">
        <v>1.99</v>
      </c>
      <c r="AE39">
        <v>48</v>
      </c>
      <c r="AG39">
        <v>110</v>
      </c>
      <c r="AH39">
        <v>0.9</v>
      </c>
      <c r="AI39">
        <v>12</v>
      </c>
      <c r="AJ39">
        <v>1.5</v>
      </c>
      <c r="AK39">
        <v>8.6</v>
      </c>
      <c r="AL39">
        <v>50</v>
      </c>
      <c r="AM39">
        <v>250</v>
      </c>
      <c r="AN39">
        <v>2.8</v>
      </c>
      <c r="AO39">
        <v>1.4</v>
      </c>
      <c r="AP39">
        <v>19</v>
      </c>
      <c r="AQ39">
        <v>4.8</v>
      </c>
      <c r="AR39">
        <v>0.5</v>
      </c>
      <c r="AS39">
        <v>4.8</v>
      </c>
      <c r="AU39">
        <v>24.49</v>
      </c>
      <c r="AV39">
        <v>0.6</v>
      </c>
      <c r="AW39">
        <v>0.25</v>
      </c>
      <c r="AX39">
        <v>17</v>
      </c>
      <c r="AY39">
        <v>632</v>
      </c>
      <c r="AZ39">
        <v>29</v>
      </c>
      <c r="BA39">
        <v>8</v>
      </c>
      <c r="BB39">
        <v>40</v>
      </c>
      <c r="BC39">
        <v>25</v>
      </c>
      <c r="BD39">
        <v>2</v>
      </c>
    </row>
    <row r="40" spans="1:56" x14ac:dyDescent="0.3">
      <c r="A40" t="s">
        <v>206</v>
      </c>
      <c r="B40" t="s">
        <v>207</v>
      </c>
      <c r="C40" s="1" t="str">
        <f t="shared" si="0"/>
        <v>13:0022</v>
      </c>
      <c r="D40" s="1" t="str">
        <f t="shared" si="1"/>
        <v>13:0015</v>
      </c>
      <c r="E40" t="s">
        <v>208</v>
      </c>
      <c r="F40" t="s">
        <v>209</v>
      </c>
      <c r="H40">
        <v>45.747695999999998</v>
      </c>
      <c r="I40">
        <v>-67.406614399999995</v>
      </c>
      <c r="J40" s="1" t="str">
        <f>HYPERLINK("http://geochem.nrcan.gc.ca/cdogs/content/kwd/kwd020045_e.htm", "Basal till")</f>
        <v>Basal till</v>
      </c>
      <c r="K40" s="1" t="str">
        <f t="shared" si="3"/>
        <v>&lt;63 micron</v>
      </c>
      <c r="L40">
        <v>2.5</v>
      </c>
      <c r="M40">
        <v>14</v>
      </c>
      <c r="N40">
        <v>1</v>
      </c>
      <c r="O40">
        <v>530</v>
      </c>
      <c r="P40">
        <v>8.9</v>
      </c>
      <c r="Q40">
        <v>0.5</v>
      </c>
      <c r="R40">
        <v>110</v>
      </c>
      <c r="S40">
        <v>17</v>
      </c>
      <c r="T40">
        <v>130</v>
      </c>
      <c r="U40">
        <v>5</v>
      </c>
      <c r="V40">
        <v>1.6</v>
      </c>
      <c r="W40">
        <v>4.5999999999999996</v>
      </c>
      <c r="X40">
        <v>12</v>
      </c>
      <c r="Y40">
        <v>0.5</v>
      </c>
      <c r="Z40">
        <v>2.5</v>
      </c>
      <c r="AA40">
        <v>50</v>
      </c>
      <c r="AB40">
        <v>0.63</v>
      </c>
      <c r="AC40">
        <v>0.5</v>
      </c>
      <c r="AD40">
        <v>1.5</v>
      </c>
      <c r="AE40">
        <v>42</v>
      </c>
      <c r="AG40">
        <v>97</v>
      </c>
      <c r="AH40">
        <v>1.2</v>
      </c>
      <c r="AI40">
        <v>16</v>
      </c>
      <c r="AJ40">
        <v>1.5</v>
      </c>
      <c r="AK40">
        <v>7</v>
      </c>
      <c r="AL40">
        <v>50</v>
      </c>
      <c r="AM40">
        <v>250</v>
      </c>
      <c r="AN40">
        <v>0.25</v>
      </c>
      <c r="AO40">
        <v>1.2</v>
      </c>
      <c r="AP40">
        <v>16</v>
      </c>
      <c r="AQ40">
        <v>4.3</v>
      </c>
      <c r="AR40">
        <v>0.5</v>
      </c>
      <c r="AS40">
        <v>4</v>
      </c>
      <c r="AU40">
        <v>19.71</v>
      </c>
      <c r="AV40">
        <v>0.1</v>
      </c>
      <c r="AW40">
        <v>0.25</v>
      </c>
      <c r="AX40">
        <v>25</v>
      </c>
      <c r="AY40">
        <v>610</v>
      </c>
      <c r="AZ40">
        <v>42</v>
      </c>
      <c r="BA40">
        <v>8</v>
      </c>
      <c r="BB40">
        <v>52</v>
      </c>
      <c r="BC40">
        <v>30</v>
      </c>
      <c r="BD40">
        <v>1</v>
      </c>
    </row>
    <row r="41" spans="1:56" x14ac:dyDescent="0.3">
      <c r="A41" t="s">
        <v>210</v>
      </c>
      <c r="B41" t="s">
        <v>211</v>
      </c>
      <c r="C41" s="1" t="str">
        <f t="shared" si="0"/>
        <v>13:0022</v>
      </c>
      <c r="D41" s="1" t="str">
        <f t="shared" si="1"/>
        <v>13:0015</v>
      </c>
      <c r="E41" t="s">
        <v>212</v>
      </c>
      <c r="F41" t="s">
        <v>213</v>
      </c>
      <c r="H41">
        <v>45.729458800000003</v>
      </c>
      <c r="I41">
        <v>-67.405847699999995</v>
      </c>
      <c r="J41" s="1" t="str">
        <f>HYPERLINK("http://geochem.nrcan.gc.ca/cdogs/content/kwd/kwd020045_e.htm", "Basal till")</f>
        <v>Basal till</v>
      </c>
      <c r="K41" s="1" t="str">
        <f t="shared" si="3"/>
        <v>&lt;63 micron</v>
      </c>
      <c r="L41">
        <v>2.5</v>
      </c>
      <c r="M41">
        <v>15</v>
      </c>
      <c r="N41">
        <v>2</v>
      </c>
      <c r="O41">
        <v>560</v>
      </c>
      <c r="P41">
        <v>3.4</v>
      </c>
      <c r="Q41">
        <v>2</v>
      </c>
      <c r="R41">
        <v>96</v>
      </c>
      <c r="S41">
        <v>18</v>
      </c>
      <c r="T41">
        <v>150</v>
      </c>
      <c r="U41">
        <v>5</v>
      </c>
      <c r="V41">
        <v>1.7</v>
      </c>
      <c r="W41">
        <v>4.63</v>
      </c>
      <c r="X41">
        <v>12</v>
      </c>
      <c r="Y41">
        <v>0.5</v>
      </c>
      <c r="Z41">
        <v>2.5</v>
      </c>
      <c r="AA41">
        <v>47</v>
      </c>
      <c r="AB41">
        <v>0.64</v>
      </c>
      <c r="AC41">
        <v>0.5</v>
      </c>
      <c r="AD41">
        <v>1.43</v>
      </c>
      <c r="AE41">
        <v>35</v>
      </c>
      <c r="AG41">
        <v>87</v>
      </c>
      <c r="AH41">
        <v>1.2</v>
      </c>
      <c r="AI41">
        <v>18</v>
      </c>
      <c r="AJ41">
        <v>1.5</v>
      </c>
      <c r="AK41">
        <v>7</v>
      </c>
      <c r="AL41">
        <v>50</v>
      </c>
      <c r="AM41">
        <v>250</v>
      </c>
      <c r="AN41">
        <v>0.25</v>
      </c>
      <c r="AO41">
        <v>1.3</v>
      </c>
      <c r="AP41">
        <v>15</v>
      </c>
      <c r="AQ41">
        <v>6</v>
      </c>
      <c r="AR41">
        <v>2</v>
      </c>
      <c r="AS41">
        <v>4.4000000000000004</v>
      </c>
      <c r="AU41">
        <v>21.92</v>
      </c>
      <c r="AV41">
        <v>0.1</v>
      </c>
      <c r="AW41">
        <v>0.25</v>
      </c>
      <c r="AX41">
        <v>27</v>
      </c>
      <c r="AY41">
        <v>690</v>
      </c>
      <c r="AZ41">
        <v>45</v>
      </c>
      <c r="BA41">
        <v>8</v>
      </c>
      <c r="BB41">
        <v>53</v>
      </c>
      <c r="BC41">
        <v>25</v>
      </c>
      <c r="BD41">
        <v>1</v>
      </c>
    </row>
    <row r="42" spans="1:56" x14ac:dyDescent="0.3">
      <c r="A42" t="s">
        <v>214</v>
      </c>
      <c r="B42" t="s">
        <v>215</v>
      </c>
      <c r="C42" s="1" t="str">
        <f t="shared" si="0"/>
        <v>13:0022</v>
      </c>
      <c r="D42" s="1" t="str">
        <f t="shared" si="1"/>
        <v>13:0015</v>
      </c>
      <c r="E42" t="s">
        <v>216</v>
      </c>
      <c r="F42" t="s">
        <v>217</v>
      </c>
      <c r="H42">
        <v>45.711914299999997</v>
      </c>
      <c r="I42">
        <v>-67.406346499999998</v>
      </c>
      <c r="J42" s="1" t="str">
        <f>HYPERLINK("http://geochem.nrcan.gc.ca/cdogs/content/kwd/kwd020045_e.htm", "Basal till")</f>
        <v>Basal till</v>
      </c>
      <c r="K42" s="1" t="str">
        <f t="shared" si="3"/>
        <v>&lt;63 micron</v>
      </c>
      <c r="L42">
        <v>2.5</v>
      </c>
      <c r="M42">
        <v>32</v>
      </c>
      <c r="N42">
        <v>1</v>
      </c>
      <c r="O42">
        <v>640</v>
      </c>
      <c r="P42">
        <v>8.4</v>
      </c>
      <c r="Q42">
        <v>0.5</v>
      </c>
      <c r="R42">
        <v>170</v>
      </c>
      <c r="S42">
        <v>23</v>
      </c>
      <c r="T42">
        <v>130</v>
      </c>
      <c r="U42">
        <v>7</v>
      </c>
      <c r="V42">
        <v>2.2000000000000002</v>
      </c>
      <c r="W42">
        <v>5.42</v>
      </c>
      <c r="X42">
        <v>14</v>
      </c>
      <c r="Y42">
        <v>0.5</v>
      </c>
      <c r="Z42">
        <v>2.5</v>
      </c>
      <c r="AA42">
        <v>70</v>
      </c>
      <c r="AB42">
        <v>0.76</v>
      </c>
      <c r="AC42">
        <v>0.5</v>
      </c>
      <c r="AD42">
        <v>1.47</v>
      </c>
      <c r="AE42">
        <v>54</v>
      </c>
      <c r="AG42">
        <v>130</v>
      </c>
      <c r="AH42">
        <v>1</v>
      </c>
      <c r="AI42">
        <v>23</v>
      </c>
      <c r="AJ42">
        <v>1.5</v>
      </c>
      <c r="AK42">
        <v>11</v>
      </c>
      <c r="AL42">
        <v>50</v>
      </c>
      <c r="AM42">
        <v>250</v>
      </c>
      <c r="AN42">
        <v>1.5</v>
      </c>
      <c r="AO42">
        <v>1.6</v>
      </c>
      <c r="AP42">
        <v>26</v>
      </c>
      <c r="AQ42">
        <v>5.9</v>
      </c>
      <c r="AR42">
        <v>0.5</v>
      </c>
      <c r="AS42">
        <v>5.4</v>
      </c>
      <c r="AU42">
        <v>19.739999999999998</v>
      </c>
      <c r="AV42">
        <v>0.1</v>
      </c>
      <c r="AW42">
        <v>0.25</v>
      </c>
      <c r="AX42">
        <v>33</v>
      </c>
      <c r="AY42">
        <v>804</v>
      </c>
      <c r="AZ42">
        <v>44</v>
      </c>
      <c r="BA42">
        <v>12</v>
      </c>
      <c r="BB42">
        <v>65</v>
      </c>
      <c r="BC42">
        <v>30</v>
      </c>
      <c r="BD42">
        <v>1</v>
      </c>
    </row>
    <row r="43" spans="1:56" x14ac:dyDescent="0.3">
      <c r="A43" t="s">
        <v>218</v>
      </c>
      <c r="B43" t="s">
        <v>219</v>
      </c>
      <c r="C43" s="1" t="str">
        <f t="shared" si="0"/>
        <v>13:0022</v>
      </c>
      <c r="D43" s="1" t="str">
        <f t="shared" si="1"/>
        <v>13:0015</v>
      </c>
      <c r="E43" t="s">
        <v>220</v>
      </c>
      <c r="F43" t="s">
        <v>221</v>
      </c>
      <c r="H43">
        <v>45.693919800000003</v>
      </c>
      <c r="I43">
        <v>-67.406857599999995</v>
      </c>
      <c r="J43" s="1" t="str">
        <f>HYPERLINK("http://geochem.nrcan.gc.ca/cdogs/content/kwd/kwd020046_e.htm", "Ablation till")</f>
        <v>Ablation till</v>
      </c>
      <c r="K43" s="1" t="str">
        <f t="shared" si="3"/>
        <v>&lt;63 micron</v>
      </c>
      <c r="L43">
        <v>2.5</v>
      </c>
      <c r="M43">
        <v>12</v>
      </c>
      <c r="N43">
        <v>2</v>
      </c>
      <c r="O43">
        <v>510</v>
      </c>
      <c r="P43">
        <v>5.2</v>
      </c>
      <c r="Q43">
        <v>0.5</v>
      </c>
      <c r="R43">
        <v>160</v>
      </c>
      <c r="S43">
        <v>13</v>
      </c>
      <c r="T43">
        <v>81</v>
      </c>
      <c r="U43">
        <v>6</v>
      </c>
      <c r="V43">
        <v>1.9</v>
      </c>
      <c r="W43">
        <v>3.78</v>
      </c>
      <c r="X43">
        <v>21</v>
      </c>
      <c r="Y43">
        <v>0.5</v>
      </c>
      <c r="Z43">
        <v>2.5</v>
      </c>
      <c r="AA43">
        <v>79</v>
      </c>
      <c r="AB43">
        <v>0.88</v>
      </c>
      <c r="AC43">
        <v>0.5</v>
      </c>
      <c r="AD43">
        <v>2.13</v>
      </c>
      <c r="AE43">
        <v>62</v>
      </c>
      <c r="AG43">
        <v>120</v>
      </c>
      <c r="AH43">
        <v>0.9</v>
      </c>
      <c r="AI43">
        <v>14</v>
      </c>
      <c r="AJ43">
        <v>1.5</v>
      </c>
      <c r="AK43">
        <v>11</v>
      </c>
      <c r="AL43">
        <v>50</v>
      </c>
      <c r="AM43">
        <v>250</v>
      </c>
      <c r="AN43">
        <v>1.4</v>
      </c>
      <c r="AO43">
        <v>1.7</v>
      </c>
      <c r="AP43">
        <v>33</v>
      </c>
      <c r="AQ43">
        <v>4.8</v>
      </c>
      <c r="AR43">
        <v>2</v>
      </c>
      <c r="AS43">
        <v>5.7</v>
      </c>
      <c r="AU43">
        <v>22.95</v>
      </c>
      <c r="AV43">
        <v>0.1</v>
      </c>
      <c r="AW43">
        <v>0.5</v>
      </c>
      <c r="AX43">
        <v>16</v>
      </c>
      <c r="AY43">
        <v>330</v>
      </c>
      <c r="AZ43">
        <v>25</v>
      </c>
      <c r="BA43">
        <v>8</v>
      </c>
      <c r="BB43">
        <v>46</v>
      </c>
      <c r="BC43">
        <v>55</v>
      </c>
      <c r="BD43">
        <v>1</v>
      </c>
    </row>
    <row r="44" spans="1:56" x14ac:dyDescent="0.3">
      <c r="A44" t="s">
        <v>222</v>
      </c>
      <c r="B44" t="s">
        <v>223</v>
      </c>
      <c r="C44" s="1" t="str">
        <f t="shared" si="0"/>
        <v>13:0022</v>
      </c>
      <c r="D44" s="1" t="str">
        <f t="shared" si="1"/>
        <v>13:0015</v>
      </c>
      <c r="E44" t="s">
        <v>224</v>
      </c>
      <c r="F44" t="s">
        <v>225</v>
      </c>
      <c r="H44">
        <v>45.697770499999997</v>
      </c>
      <c r="I44">
        <v>-67.408674899999994</v>
      </c>
      <c r="J44" s="1" t="str">
        <f>HYPERLINK("http://geochem.nrcan.gc.ca/cdogs/content/kwd/kwd020045_e.htm", "Basal till")</f>
        <v>Basal till</v>
      </c>
      <c r="K44" s="1" t="str">
        <f t="shared" si="3"/>
        <v>&lt;63 micron</v>
      </c>
      <c r="L44">
        <v>2.5</v>
      </c>
      <c r="M44">
        <v>14</v>
      </c>
      <c r="N44">
        <v>6</v>
      </c>
      <c r="O44">
        <v>710</v>
      </c>
      <c r="P44">
        <v>2.5</v>
      </c>
      <c r="Q44">
        <v>0.5</v>
      </c>
      <c r="R44">
        <v>160</v>
      </c>
      <c r="S44">
        <v>16</v>
      </c>
      <c r="T44">
        <v>89</v>
      </c>
      <c r="U44">
        <v>7</v>
      </c>
      <c r="V44">
        <v>2</v>
      </c>
      <c r="W44">
        <v>4.57</v>
      </c>
      <c r="X44">
        <v>17</v>
      </c>
      <c r="Y44">
        <v>0.5</v>
      </c>
      <c r="Z44">
        <v>2.5</v>
      </c>
      <c r="AA44">
        <v>78</v>
      </c>
      <c r="AB44">
        <v>0.89</v>
      </c>
      <c r="AC44">
        <v>0.5</v>
      </c>
      <c r="AD44">
        <v>1.86</v>
      </c>
      <c r="AE44">
        <v>64</v>
      </c>
      <c r="AG44">
        <v>130</v>
      </c>
      <c r="AH44">
        <v>1</v>
      </c>
      <c r="AI44">
        <v>18</v>
      </c>
      <c r="AJ44">
        <v>1.5</v>
      </c>
      <c r="AK44">
        <v>11</v>
      </c>
      <c r="AL44">
        <v>50</v>
      </c>
      <c r="AM44">
        <v>250</v>
      </c>
      <c r="AN44">
        <v>2.2999999999999998</v>
      </c>
      <c r="AO44">
        <v>1.7</v>
      </c>
      <c r="AP44">
        <v>33</v>
      </c>
      <c r="AQ44">
        <v>5.4</v>
      </c>
      <c r="AR44">
        <v>3</v>
      </c>
      <c r="AS44">
        <v>5.9</v>
      </c>
      <c r="AU44">
        <v>22.72</v>
      </c>
      <c r="AV44">
        <v>0.1</v>
      </c>
      <c r="AW44">
        <v>0.25</v>
      </c>
      <c r="AX44">
        <v>27</v>
      </c>
      <c r="AY44">
        <v>702</v>
      </c>
      <c r="AZ44">
        <v>30</v>
      </c>
      <c r="BA44">
        <v>10</v>
      </c>
      <c r="BB44">
        <v>60</v>
      </c>
      <c r="BC44">
        <v>15</v>
      </c>
      <c r="BD44">
        <v>2</v>
      </c>
    </row>
    <row r="45" spans="1:56" x14ac:dyDescent="0.3">
      <c r="A45" t="s">
        <v>226</v>
      </c>
      <c r="B45" t="s">
        <v>227</v>
      </c>
      <c r="C45" s="1" t="str">
        <f t="shared" si="0"/>
        <v>13:0022</v>
      </c>
      <c r="D45" s="1" t="str">
        <f t="shared" si="1"/>
        <v>13:0015</v>
      </c>
      <c r="E45" t="s">
        <v>228</v>
      </c>
      <c r="F45" t="s">
        <v>229</v>
      </c>
      <c r="H45">
        <v>45.675475499999997</v>
      </c>
      <c r="I45">
        <v>-67.407380900000007</v>
      </c>
      <c r="J45" s="1" t="str">
        <f>HYPERLINK("http://geochem.nrcan.gc.ca/cdogs/content/kwd/kwd020045_e.htm", "Basal till")</f>
        <v>Basal till</v>
      </c>
      <c r="K45" s="1" t="str">
        <f t="shared" si="3"/>
        <v>&lt;63 micron</v>
      </c>
      <c r="L45">
        <v>2.5</v>
      </c>
      <c r="M45">
        <v>12</v>
      </c>
      <c r="N45">
        <v>3</v>
      </c>
      <c r="O45">
        <v>470</v>
      </c>
      <c r="P45">
        <v>7.9</v>
      </c>
      <c r="Q45">
        <v>0.5</v>
      </c>
      <c r="R45">
        <v>190</v>
      </c>
      <c r="S45">
        <v>11</v>
      </c>
      <c r="T45">
        <v>77</v>
      </c>
      <c r="U45">
        <v>7</v>
      </c>
      <c r="V45">
        <v>1.9</v>
      </c>
      <c r="W45">
        <v>3.7</v>
      </c>
      <c r="X45">
        <v>21</v>
      </c>
      <c r="Y45">
        <v>0.5</v>
      </c>
      <c r="Z45">
        <v>2.5</v>
      </c>
      <c r="AA45">
        <v>80</v>
      </c>
      <c r="AB45">
        <v>0.88</v>
      </c>
      <c r="AC45">
        <v>0.5</v>
      </c>
      <c r="AD45">
        <v>1.96</v>
      </c>
      <c r="AE45">
        <v>54</v>
      </c>
      <c r="AG45">
        <v>90</v>
      </c>
      <c r="AH45">
        <v>0.8</v>
      </c>
      <c r="AI45">
        <v>14</v>
      </c>
      <c r="AJ45">
        <v>1.5</v>
      </c>
      <c r="AK45">
        <v>11</v>
      </c>
      <c r="AL45">
        <v>50</v>
      </c>
      <c r="AM45">
        <v>250</v>
      </c>
      <c r="AN45">
        <v>2.6</v>
      </c>
      <c r="AO45">
        <v>1.3</v>
      </c>
      <c r="AP45">
        <v>33</v>
      </c>
      <c r="AQ45">
        <v>5.8</v>
      </c>
      <c r="AR45">
        <v>5</v>
      </c>
      <c r="AS45">
        <v>5.5</v>
      </c>
      <c r="AU45">
        <v>23.13</v>
      </c>
      <c r="AV45">
        <v>0.1</v>
      </c>
      <c r="AW45">
        <v>0.25</v>
      </c>
      <c r="AX45">
        <v>20</v>
      </c>
      <c r="AY45">
        <v>316</v>
      </c>
      <c r="AZ45">
        <v>23</v>
      </c>
      <c r="BA45">
        <v>10</v>
      </c>
      <c r="BB45">
        <v>49</v>
      </c>
      <c r="BC45">
        <v>80</v>
      </c>
      <c r="BD45">
        <v>1</v>
      </c>
    </row>
    <row r="46" spans="1:56" x14ac:dyDescent="0.3">
      <c r="A46" t="s">
        <v>230</v>
      </c>
      <c r="B46" t="s">
        <v>231</v>
      </c>
      <c r="C46" s="1" t="str">
        <f t="shared" si="0"/>
        <v>13:0022</v>
      </c>
      <c r="D46" s="1" t="str">
        <f t="shared" si="1"/>
        <v>13:0015</v>
      </c>
      <c r="E46" t="s">
        <v>232</v>
      </c>
      <c r="F46" t="s">
        <v>233</v>
      </c>
      <c r="H46">
        <v>45.657485399999999</v>
      </c>
      <c r="I46">
        <v>-67.408211899999998</v>
      </c>
      <c r="J46" s="1" t="str">
        <f>HYPERLINK("http://geochem.nrcan.gc.ca/cdogs/content/kwd/kwd020045_e.htm", "Basal till")</f>
        <v>Basal till</v>
      </c>
      <c r="K46" s="1" t="str">
        <f t="shared" si="3"/>
        <v>&lt;63 micron</v>
      </c>
      <c r="L46">
        <v>2.5</v>
      </c>
      <c r="M46">
        <v>14</v>
      </c>
      <c r="N46">
        <v>1</v>
      </c>
      <c r="O46">
        <v>640</v>
      </c>
      <c r="P46">
        <v>4.9000000000000004</v>
      </c>
      <c r="Q46">
        <v>0.5</v>
      </c>
      <c r="R46">
        <v>160</v>
      </c>
      <c r="S46">
        <v>12</v>
      </c>
      <c r="T46">
        <v>80</v>
      </c>
      <c r="U46">
        <v>6</v>
      </c>
      <c r="V46">
        <v>1.8</v>
      </c>
      <c r="W46">
        <v>3.91</v>
      </c>
      <c r="X46">
        <v>19</v>
      </c>
      <c r="Y46">
        <v>0.5</v>
      </c>
      <c r="Z46">
        <v>2.5</v>
      </c>
      <c r="AA46">
        <v>72</v>
      </c>
      <c r="AB46">
        <v>0.93</v>
      </c>
      <c r="AC46">
        <v>0.5</v>
      </c>
      <c r="AD46">
        <v>1.88</v>
      </c>
      <c r="AE46">
        <v>60</v>
      </c>
      <c r="AG46">
        <v>110</v>
      </c>
      <c r="AH46">
        <v>0.8</v>
      </c>
      <c r="AI46">
        <v>15</v>
      </c>
      <c r="AJ46">
        <v>1.5</v>
      </c>
      <c r="AK46">
        <v>11</v>
      </c>
      <c r="AL46">
        <v>50</v>
      </c>
      <c r="AM46">
        <v>250</v>
      </c>
      <c r="AN46">
        <v>2.1</v>
      </c>
      <c r="AO46">
        <v>1.8</v>
      </c>
      <c r="AP46">
        <v>31</v>
      </c>
      <c r="AQ46">
        <v>6.3</v>
      </c>
      <c r="AR46">
        <v>3</v>
      </c>
      <c r="AS46">
        <v>6</v>
      </c>
      <c r="AU46">
        <v>24.93</v>
      </c>
      <c r="AV46">
        <v>0.1</v>
      </c>
      <c r="AW46">
        <v>0.25</v>
      </c>
      <c r="AX46">
        <v>21</v>
      </c>
      <c r="AY46">
        <v>532</v>
      </c>
      <c r="AZ46">
        <v>27</v>
      </c>
      <c r="BA46">
        <v>10</v>
      </c>
      <c r="BB46">
        <v>48</v>
      </c>
      <c r="BC46">
        <v>60</v>
      </c>
      <c r="BD46">
        <v>2</v>
      </c>
    </row>
    <row r="47" spans="1:56" x14ac:dyDescent="0.3">
      <c r="A47" t="s">
        <v>234</v>
      </c>
      <c r="B47" t="s">
        <v>235</v>
      </c>
      <c r="C47" s="1" t="str">
        <f t="shared" si="0"/>
        <v>13:0022</v>
      </c>
      <c r="D47" s="1" t="str">
        <f t="shared" si="1"/>
        <v>13:0015</v>
      </c>
      <c r="E47" t="s">
        <v>236</v>
      </c>
      <c r="F47" t="s">
        <v>237</v>
      </c>
      <c r="H47">
        <v>45.635829299999997</v>
      </c>
      <c r="I47">
        <v>-67.404334599999999</v>
      </c>
      <c r="J47" s="1" t="str">
        <f>HYPERLINK("http://geochem.nrcan.gc.ca/cdogs/content/kwd/kwd020046_e.htm", "Ablation till")</f>
        <v>Ablation till</v>
      </c>
      <c r="K47" s="1" t="str">
        <f t="shared" si="3"/>
        <v>&lt;63 micron</v>
      </c>
      <c r="L47">
        <v>2.5</v>
      </c>
      <c r="M47">
        <v>8.4</v>
      </c>
      <c r="N47">
        <v>1</v>
      </c>
      <c r="O47">
        <v>430</v>
      </c>
      <c r="P47">
        <v>14</v>
      </c>
      <c r="Q47">
        <v>0.5</v>
      </c>
      <c r="R47">
        <v>130</v>
      </c>
      <c r="S47">
        <v>8</v>
      </c>
      <c r="T47">
        <v>71</v>
      </c>
      <c r="U47">
        <v>7</v>
      </c>
      <c r="V47">
        <v>1.9</v>
      </c>
      <c r="W47">
        <v>3.16</v>
      </c>
      <c r="X47">
        <v>18</v>
      </c>
      <c r="Y47">
        <v>0.5</v>
      </c>
      <c r="Z47">
        <v>2.5</v>
      </c>
      <c r="AA47">
        <v>71</v>
      </c>
      <c r="AB47">
        <v>0.98</v>
      </c>
      <c r="AC47">
        <v>0.5</v>
      </c>
      <c r="AD47">
        <v>1.98</v>
      </c>
      <c r="AE47">
        <v>57</v>
      </c>
      <c r="AG47">
        <v>98</v>
      </c>
      <c r="AH47">
        <v>0.7</v>
      </c>
      <c r="AI47">
        <v>11</v>
      </c>
      <c r="AJ47">
        <v>1.5</v>
      </c>
      <c r="AK47">
        <v>11</v>
      </c>
      <c r="AL47">
        <v>50</v>
      </c>
      <c r="AM47">
        <v>250</v>
      </c>
      <c r="AN47">
        <v>1.9</v>
      </c>
      <c r="AO47">
        <v>1.8</v>
      </c>
      <c r="AP47">
        <v>23</v>
      </c>
      <c r="AQ47">
        <v>7.3</v>
      </c>
      <c r="AR47">
        <v>0.5</v>
      </c>
      <c r="AS47">
        <v>6.4</v>
      </c>
      <c r="AU47">
        <v>24.1</v>
      </c>
      <c r="AV47">
        <v>0.1</v>
      </c>
      <c r="AW47">
        <v>0.25</v>
      </c>
      <c r="AX47">
        <v>8</v>
      </c>
      <c r="AY47">
        <v>190</v>
      </c>
      <c r="AZ47">
        <v>18</v>
      </c>
      <c r="BA47">
        <v>6</v>
      </c>
      <c r="BB47">
        <v>32</v>
      </c>
      <c r="BC47">
        <v>40</v>
      </c>
      <c r="BD47">
        <v>1</v>
      </c>
    </row>
    <row r="48" spans="1:56" x14ac:dyDescent="0.3">
      <c r="A48" t="s">
        <v>238</v>
      </c>
      <c r="B48" t="s">
        <v>239</v>
      </c>
      <c r="C48" s="1" t="str">
        <f t="shared" si="0"/>
        <v>13:0022</v>
      </c>
      <c r="D48" s="1" t="str">
        <f t="shared" si="1"/>
        <v>13:0015</v>
      </c>
      <c r="E48" t="s">
        <v>240</v>
      </c>
      <c r="F48" t="s">
        <v>241</v>
      </c>
      <c r="H48">
        <v>45.624627400000001</v>
      </c>
      <c r="I48">
        <v>-67.407859500000001</v>
      </c>
      <c r="J48" s="1" t="str">
        <f>HYPERLINK("http://geochem.nrcan.gc.ca/cdogs/content/kwd/kwd020045_e.htm", "Basal till")</f>
        <v>Basal till</v>
      </c>
      <c r="K48" s="1" t="str">
        <f t="shared" si="3"/>
        <v>&lt;63 micron</v>
      </c>
      <c r="L48">
        <v>2.5</v>
      </c>
      <c r="M48">
        <v>12</v>
      </c>
      <c r="N48">
        <v>4</v>
      </c>
      <c r="O48">
        <v>550</v>
      </c>
      <c r="P48">
        <v>1.6</v>
      </c>
      <c r="Q48">
        <v>0.5</v>
      </c>
      <c r="R48">
        <v>150</v>
      </c>
      <c r="S48">
        <v>12</v>
      </c>
      <c r="T48">
        <v>84</v>
      </c>
      <c r="U48">
        <v>5</v>
      </c>
      <c r="V48">
        <v>2.1</v>
      </c>
      <c r="W48">
        <v>3.83</v>
      </c>
      <c r="X48">
        <v>16</v>
      </c>
      <c r="Y48">
        <v>0.5</v>
      </c>
      <c r="Z48">
        <v>2.5</v>
      </c>
      <c r="AA48">
        <v>74</v>
      </c>
      <c r="AB48">
        <v>1.01</v>
      </c>
      <c r="AC48">
        <v>0.5</v>
      </c>
      <c r="AD48">
        <v>2.0299999999999998</v>
      </c>
      <c r="AE48">
        <v>61</v>
      </c>
      <c r="AG48">
        <v>120</v>
      </c>
      <c r="AH48">
        <v>1.1000000000000001</v>
      </c>
      <c r="AI48">
        <v>16</v>
      </c>
      <c r="AJ48">
        <v>1.5</v>
      </c>
      <c r="AK48">
        <v>12</v>
      </c>
      <c r="AL48">
        <v>50</v>
      </c>
      <c r="AM48">
        <v>250</v>
      </c>
      <c r="AN48">
        <v>2.6</v>
      </c>
      <c r="AO48">
        <v>2</v>
      </c>
      <c r="AP48">
        <v>27</v>
      </c>
      <c r="AQ48">
        <v>5.3</v>
      </c>
      <c r="AR48">
        <v>0.5</v>
      </c>
      <c r="AS48">
        <v>6.4</v>
      </c>
      <c r="AU48">
        <v>19.43</v>
      </c>
      <c r="AV48">
        <v>0.1</v>
      </c>
      <c r="AW48">
        <v>0.25</v>
      </c>
      <c r="AX48">
        <v>23</v>
      </c>
      <c r="AY48">
        <v>736</v>
      </c>
      <c r="AZ48">
        <v>27</v>
      </c>
      <c r="BA48">
        <v>8</v>
      </c>
      <c r="BB48">
        <v>52</v>
      </c>
      <c r="BC48">
        <v>15</v>
      </c>
      <c r="BD48">
        <v>1</v>
      </c>
    </row>
    <row r="49" spans="1:56" x14ac:dyDescent="0.3">
      <c r="A49" t="s">
        <v>242</v>
      </c>
      <c r="B49" t="s">
        <v>243</v>
      </c>
      <c r="C49" s="1" t="str">
        <f t="shared" si="0"/>
        <v>13:0022</v>
      </c>
      <c r="D49" s="1" t="str">
        <f t="shared" si="1"/>
        <v>13:0015</v>
      </c>
      <c r="E49" t="s">
        <v>244</v>
      </c>
      <c r="F49" t="s">
        <v>245</v>
      </c>
      <c r="H49">
        <v>45.603267700000004</v>
      </c>
      <c r="I49">
        <v>-67.409105100000005</v>
      </c>
      <c r="J49" s="1" t="str">
        <f>HYPERLINK("http://geochem.nrcan.gc.ca/cdogs/content/kwd/kwd020045_e.htm", "Basal till")</f>
        <v>Basal till</v>
      </c>
      <c r="K49" s="1" t="str">
        <f t="shared" si="3"/>
        <v>&lt;63 micron</v>
      </c>
      <c r="L49">
        <v>2.5</v>
      </c>
      <c r="M49">
        <v>14</v>
      </c>
      <c r="N49">
        <v>1</v>
      </c>
      <c r="O49">
        <v>620</v>
      </c>
      <c r="P49">
        <v>2.5</v>
      </c>
      <c r="Q49">
        <v>0.5</v>
      </c>
      <c r="R49">
        <v>120</v>
      </c>
      <c r="S49">
        <v>17</v>
      </c>
      <c r="T49">
        <v>130</v>
      </c>
      <c r="U49">
        <v>5</v>
      </c>
      <c r="V49">
        <v>2</v>
      </c>
      <c r="W49">
        <v>4.5</v>
      </c>
      <c r="X49">
        <v>14</v>
      </c>
      <c r="Y49">
        <v>0.5</v>
      </c>
      <c r="Z49">
        <v>2.5</v>
      </c>
      <c r="AA49">
        <v>60</v>
      </c>
      <c r="AB49">
        <v>0.77</v>
      </c>
      <c r="AC49">
        <v>0.5</v>
      </c>
      <c r="AD49">
        <v>1.62</v>
      </c>
      <c r="AE49">
        <v>51</v>
      </c>
      <c r="AG49">
        <v>90</v>
      </c>
      <c r="AH49">
        <v>1.2</v>
      </c>
      <c r="AI49">
        <v>17</v>
      </c>
      <c r="AJ49">
        <v>1.5</v>
      </c>
      <c r="AK49">
        <v>9</v>
      </c>
      <c r="AL49">
        <v>50</v>
      </c>
      <c r="AM49">
        <v>250</v>
      </c>
      <c r="AN49">
        <v>2.2999999999999998</v>
      </c>
      <c r="AO49">
        <v>1.6</v>
      </c>
      <c r="AP49">
        <v>17</v>
      </c>
      <c r="AQ49">
        <v>3.4</v>
      </c>
      <c r="AR49">
        <v>0.5</v>
      </c>
      <c r="AS49">
        <v>5</v>
      </c>
      <c r="AU49">
        <v>20.71</v>
      </c>
      <c r="AV49">
        <v>0.1</v>
      </c>
      <c r="AW49">
        <v>0.25</v>
      </c>
      <c r="AX49">
        <v>24</v>
      </c>
      <c r="AY49">
        <v>1062</v>
      </c>
      <c r="AZ49">
        <v>44</v>
      </c>
      <c r="BA49">
        <v>10</v>
      </c>
      <c r="BB49">
        <v>48</v>
      </c>
      <c r="BC49">
        <v>20</v>
      </c>
      <c r="BD49">
        <v>1</v>
      </c>
    </row>
    <row r="50" spans="1:56" x14ac:dyDescent="0.3">
      <c r="A50" t="s">
        <v>246</v>
      </c>
      <c r="B50" t="s">
        <v>247</v>
      </c>
      <c r="C50" s="1" t="str">
        <f t="shared" si="0"/>
        <v>13:0022</v>
      </c>
      <c r="D50" s="1" t="str">
        <f t="shared" si="1"/>
        <v>13:0015</v>
      </c>
      <c r="E50" t="s">
        <v>248</v>
      </c>
      <c r="F50" t="s">
        <v>249</v>
      </c>
      <c r="H50">
        <v>45.586631500000003</v>
      </c>
      <c r="I50">
        <v>-67.410216199999994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>
        <v>2.5</v>
      </c>
      <c r="M50">
        <v>4.5999999999999996</v>
      </c>
      <c r="N50">
        <v>1</v>
      </c>
      <c r="O50">
        <v>390</v>
      </c>
      <c r="P50">
        <v>11</v>
      </c>
      <c r="Q50">
        <v>0.5</v>
      </c>
      <c r="R50">
        <v>110</v>
      </c>
      <c r="S50">
        <v>9</v>
      </c>
      <c r="T50">
        <v>87</v>
      </c>
      <c r="U50">
        <v>5</v>
      </c>
      <c r="V50">
        <v>1.6</v>
      </c>
      <c r="W50">
        <v>2.89</v>
      </c>
      <c r="X50">
        <v>16</v>
      </c>
      <c r="Y50">
        <v>0.5</v>
      </c>
      <c r="Z50">
        <v>2.5</v>
      </c>
      <c r="AA50">
        <v>57</v>
      </c>
      <c r="AB50">
        <v>0.84</v>
      </c>
      <c r="AC50">
        <v>0.5</v>
      </c>
      <c r="AD50">
        <v>1.97</v>
      </c>
      <c r="AE50">
        <v>47</v>
      </c>
      <c r="AG50">
        <v>110</v>
      </c>
      <c r="AH50">
        <v>0.6</v>
      </c>
      <c r="AI50">
        <v>12</v>
      </c>
      <c r="AJ50">
        <v>1.5</v>
      </c>
      <c r="AK50">
        <v>8.5</v>
      </c>
      <c r="AL50">
        <v>50</v>
      </c>
      <c r="AM50">
        <v>250</v>
      </c>
      <c r="AN50">
        <v>1.2</v>
      </c>
      <c r="AO50">
        <v>1.4</v>
      </c>
      <c r="AP50">
        <v>20</v>
      </c>
      <c r="AQ50">
        <v>5.5</v>
      </c>
      <c r="AR50">
        <v>0.5</v>
      </c>
      <c r="AS50">
        <v>5.5</v>
      </c>
      <c r="AU50">
        <v>24.02</v>
      </c>
      <c r="AV50">
        <v>0.1</v>
      </c>
      <c r="AW50">
        <v>0.25</v>
      </c>
      <c r="AX50">
        <v>6</v>
      </c>
      <c r="AY50">
        <v>310</v>
      </c>
      <c r="AZ50">
        <v>24</v>
      </c>
      <c r="BA50">
        <v>4</v>
      </c>
      <c r="BB50">
        <v>50</v>
      </c>
      <c r="BC50">
        <v>35</v>
      </c>
      <c r="BD50">
        <v>1</v>
      </c>
    </row>
    <row r="51" spans="1:56" x14ac:dyDescent="0.3">
      <c r="A51" t="s">
        <v>250</v>
      </c>
      <c r="B51" t="s">
        <v>251</v>
      </c>
      <c r="C51" s="1" t="str">
        <f t="shared" si="0"/>
        <v>13:0022</v>
      </c>
      <c r="D51" s="1" t="str">
        <f t="shared" si="1"/>
        <v>13:0015</v>
      </c>
      <c r="E51" t="s">
        <v>252</v>
      </c>
      <c r="F51" t="s">
        <v>253</v>
      </c>
      <c r="H51">
        <v>45.567714700000003</v>
      </c>
      <c r="I51">
        <v>-67.409148400000007</v>
      </c>
      <c r="J51" s="1" t="str">
        <f>HYPERLINK("http://geochem.nrcan.gc.ca/cdogs/content/kwd/kwd020045_e.htm", "Basal till")</f>
        <v>Basal till</v>
      </c>
      <c r="K51" s="1" t="str">
        <f t="shared" si="3"/>
        <v>&lt;63 micron</v>
      </c>
      <c r="L51">
        <v>2.5</v>
      </c>
      <c r="M51">
        <v>6.4</v>
      </c>
      <c r="N51">
        <v>1</v>
      </c>
      <c r="O51">
        <v>560</v>
      </c>
      <c r="P51">
        <v>2.8</v>
      </c>
      <c r="Q51">
        <v>0.5</v>
      </c>
      <c r="R51">
        <v>110</v>
      </c>
      <c r="S51">
        <v>11</v>
      </c>
      <c r="T51">
        <v>100</v>
      </c>
      <c r="U51">
        <v>4</v>
      </c>
      <c r="V51">
        <v>1.6</v>
      </c>
      <c r="W51">
        <v>3.34</v>
      </c>
      <c r="X51">
        <v>16</v>
      </c>
      <c r="Y51">
        <v>0.5</v>
      </c>
      <c r="Z51">
        <v>2.5</v>
      </c>
      <c r="AA51">
        <v>57</v>
      </c>
      <c r="AB51">
        <v>0.74</v>
      </c>
      <c r="AC51">
        <v>0.5</v>
      </c>
      <c r="AD51">
        <v>1.84</v>
      </c>
      <c r="AE51">
        <v>43</v>
      </c>
      <c r="AG51">
        <v>110</v>
      </c>
      <c r="AH51">
        <v>0.8</v>
      </c>
      <c r="AI51">
        <v>13</v>
      </c>
      <c r="AJ51">
        <v>1.5</v>
      </c>
      <c r="AK51">
        <v>8.1</v>
      </c>
      <c r="AL51">
        <v>50</v>
      </c>
      <c r="AM51">
        <v>250</v>
      </c>
      <c r="AN51">
        <v>2.1</v>
      </c>
      <c r="AO51">
        <v>1.2</v>
      </c>
      <c r="AP51">
        <v>16</v>
      </c>
      <c r="AQ51">
        <v>4.9000000000000004</v>
      </c>
      <c r="AR51">
        <v>2</v>
      </c>
      <c r="AS51">
        <v>4.8</v>
      </c>
      <c r="AU51">
        <v>21.67</v>
      </c>
      <c r="AV51">
        <v>0.1</v>
      </c>
      <c r="AW51">
        <v>0.25</v>
      </c>
      <c r="AX51">
        <v>7</v>
      </c>
      <c r="AY51">
        <v>206</v>
      </c>
      <c r="AZ51">
        <v>28</v>
      </c>
      <c r="BA51">
        <v>6</v>
      </c>
      <c r="BB51">
        <v>32</v>
      </c>
      <c r="BC51">
        <v>15</v>
      </c>
      <c r="BD51">
        <v>1</v>
      </c>
    </row>
    <row r="52" spans="1:56" x14ac:dyDescent="0.3">
      <c r="A52" t="s">
        <v>254</v>
      </c>
      <c r="B52" t="s">
        <v>255</v>
      </c>
      <c r="C52" s="1" t="str">
        <f t="shared" si="0"/>
        <v>13:0022</v>
      </c>
      <c r="D52" s="1" t="str">
        <f t="shared" si="1"/>
        <v>13:0015</v>
      </c>
      <c r="E52" t="s">
        <v>256</v>
      </c>
      <c r="F52" t="s">
        <v>257</v>
      </c>
      <c r="H52">
        <v>45.549728799999997</v>
      </c>
      <c r="I52">
        <v>-67.410296799999998</v>
      </c>
      <c r="J52" s="1" t="str">
        <f>HYPERLINK("http://geochem.nrcan.gc.ca/cdogs/content/kwd/kwd020045_e.htm", "Basal till")</f>
        <v>Basal till</v>
      </c>
      <c r="K52" s="1" t="str">
        <f t="shared" si="3"/>
        <v>&lt;63 micron</v>
      </c>
      <c r="L52">
        <v>2.5</v>
      </c>
      <c r="M52">
        <v>6.9</v>
      </c>
      <c r="N52">
        <v>1</v>
      </c>
      <c r="O52">
        <v>440</v>
      </c>
      <c r="P52">
        <v>4.5999999999999996</v>
      </c>
      <c r="Q52">
        <v>0.5</v>
      </c>
      <c r="R52">
        <v>110</v>
      </c>
      <c r="S52">
        <v>10</v>
      </c>
      <c r="T52">
        <v>72</v>
      </c>
      <c r="U52">
        <v>4</v>
      </c>
      <c r="V52">
        <v>1.7</v>
      </c>
      <c r="W52">
        <v>2.71</v>
      </c>
      <c r="X52">
        <v>13</v>
      </c>
      <c r="Y52">
        <v>0.5</v>
      </c>
      <c r="Z52">
        <v>2.5</v>
      </c>
      <c r="AA52">
        <v>56</v>
      </c>
      <c r="AB52">
        <v>0.72</v>
      </c>
      <c r="AC52">
        <v>0.5</v>
      </c>
      <c r="AD52">
        <v>2.0099999999999998</v>
      </c>
      <c r="AE52">
        <v>42</v>
      </c>
      <c r="AG52">
        <v>63</v>
      </c>
      <c r="AH52">
        <v>0.7</v>
      </c>
      <c r="AI52">
        <v>11</v>
      </c>
      <c r="AJ52">
        <v>1.5</v>
      </c>
      <c r="AK52">
        <v>8.3000000000000007</v>
      </c>
      <c r="AL52">
        <v>50</v>
      </c>
      <c r="AM52">
        <v>250</v>
      </c>
      <c r="AN52">
        <v>2.4</v>
      </c>
      <c r="AO52">
        <v>1.2</v>
      </c>
      <c r="AP52">
        <v>17</v>
      </c>
      <c r="AQ52">
        <v>4.3</v>
      </c>
      <c r="AR52">
        <v>0.5</v>
      </c>
      <c r="AS52">
        <v>4.4000000000000004</v>
      </c>
      <c r="AU52">
        <v>26.3</v>
      </c>
      <c r="AV52">
        <v>0.1</v>
      </c>
      <c r="AW52">
        <v>0.25</v>
      </c>
      <c r="AX52">
        <v>10</v>
      </c>
      <c r="AY52">
        <v>540</v>
      </c>
      <c r="AZ52">
        <v>23</v>
      </c>
      <c r="BA52">
        <v>6</v>
      </c>
      <c r="BB52">
        <v>30</v>
      </c>
      <c r="BC52">
        <v>10</v>
      </c>
      <c r="BD52">
        <v>1</v>
      </c>
    </row>
    <row r="53" spans="1:56" x14ac:dyDescent="0.3">
      <c r="A53" t="s">
        <v>258</v>
      </c>
      <c r="B53" t="s">
        <v>259</v>
      </c>
      <c r="C53" s="1" t="str">
        <f t="shared" si="0"/>
        <v>13:0022</v>
      </c>
      <c r="D53" s="1" t="str">
        <f t="shared" si="1"/>
        <v>13:0015</v>
      </c>
      <c r="E53" t="s">
        <v>260</v>
      </c>
      <c r="F53" t="s">
        <v>261</v>
      </c>
      <c r="H53">
        <v>45.531517899999997</v>
      </c>
      <c r="I53">
        <v>-67.411450700000003</v>
      </c>
      <c r="J53" s="1" t="str">
        <f>HYPERLINK("http://geochem.nrcan.gc.ca/cdogs/content/kwd/kwd020046_e.htm", "Ablation till")</f>
        <v>Ablation till</v>
      </c>
      <c r="K53" s="1" t="str">
        <f t="shared" si="3"/>
        <v>&lt;63 micron</v>
      </c>
      <c r="L53">
        <v>2.5</v>
      </c>
      <c r="M53">
        <v>9.6999999999999993</v>
      </c>
      <c r="N53">
        <v>2</v>
      </c>
      <c r="O53">
        <v>450</v>
      </c>
      <c r="P53">
        <v>8.8000000000000007</v>
      </c>
      <c r="Q53">
        <v>2</v>
      </c>
      <c r="R53">
        <v>130</v>
      </c>
      <c r="S53">
        <v>12</v>
      </c>
      <c r="T53">
        <v>83</v>
      </c>
      <c r="U53">
        <v>4</v>
      </c>
      <c r="V53">
        <v>1.7</v>
      </c>
      <c r="W53">
        <v>2.97</v>
      </c>
      <c r="X53">
        <v>17</v>
      </c>
      <c r="Y53">
        <v>0.5</v>
      </c>
      <c r="Z53">
        <v>2.5</v>
      </c>
      <c r="AA53">
        <v>53</v>
      </c>
      <c r="AB53">
        <v>0.75</v>
      </c>
      <c r="AC53">
        <v>0.5</v>
      </c>
      <c r="AD53">
        <v>2.08</v>
      </c>
      <c r="AE53">
        <v>42</v>
      </c>
      <c r="AG53">
        <v>68</v>
      </c>
      <c r="AH53">
        <v>1</v>
      </c>
      <c r="AI53">
        <v>11</v>
      </c>
      <c r="AJ53">
        <v>1.5</v>
      </c>
      <c r="AK53">
        <v>7.9</v>
      </c>
      <c r="AL53">
        <v>50</v>
      </c>
      <c r="AM53">
        <v>250</v>
      </c>
      <c r="AN53">
        <v>2</v>
      </c>
      <c r="AO53">
        <v>1.3</v>
      </c>
      <c r="AP53">
        <v>18</v>
      </c>
      <c r="AQ53">
        <v>4.4000000000000004</v>
      </c>
      <c r="AR53">
        <v>2</v>
      </c>
      <c r="AS53">
        <v>4.8</v>
      </c>
      <c r="AU53">
        <v>27.56</v>
      </c>
      <c r="AV53">
        <v>0.1</v>
      </c>
      <c r="AW53">
        <v>0.25</v>
      </c>
      <c r="AX53">
        <v>21</v>
      </c>
      <c r="AY53">
        <v>554</v>
      </c>
      <c r="AZ53">
        <v>24</v>
      </c>
      <c r="BA53">
        <v>14</v>
      </c>
      <c r="BB53">
        <v>36</v>
      </c>
      <c r="BC53">
        <v>45</v>
      </c>
      <c r="BD53">
        <v>1</v>
      </c>
    </row>
    <row r="54" spans="1:56" x14ac:dyDescent="0.3">
      <c r="A54" t="s">
        <v>262</v>
      </c>
      <c r="B54" t="s">
        <v>263</v>
      </c>
      <c r="C54" s="1" t="str">
        <f t="shared" si="0"/>
        <v>13:0022</v>
      </c>
      <c r="D54" s="1" t="str">
        <f t="shared" si="1"/>
        <v>13:0015</v>
      </c>
      <c r="E54" t="s">
        <v>264</v>
      </c>
      <c r="F54" t="s">
        <v>265</v>
      </c>
      <c r="H54">
        <v>45.513968400000003</v>
      </c>
      <c r="I54">
        <v>-67.411624900000007</v>
      </c>
      <c r="J54" s="1" t="str">
        <f>HYPERLINK("http://geochem.nrcan.gc.ca/cdogs/content/kwd/kwd020045_e.htm", "Basal till")</f>
        <v>Basal till</v>
      </c>
      <c r="K54" s="1" t="str">
        <f t="shared" si="3"/>
        <v>&lt;63 micron</v>
      </c>
      <c r="L54">
        <v>2.5</v>
      </c>
      <c r="M54">
        <v>11</v>
      </c>
      <c r="N54">
        <v>1</v>
      </c>
      <c r="O54">
        <v>540</v>
      </c>
      <c r="P54">
        <v>4.4000000000000004</v>
      </c>
      <c r="Q54">
        <v>0.5</v>
      </c>
      <c r="R54">
        <v>130</v>
      </c>
      <c r="S54">
        <v>13</v>
      </c>
      <c r="T54">
        <v>100</v>
      </c>
      <c r="U54">
        <v>4</v>
      </c>
      <c r="V54">
        <v>2.2999999999999998</v>
      </c>
      <c r="W54">
        <v>3.47</v>
      </c>
      <c r="X54">
        <v>17</v>
      </c>
      <c r="Y54">
        <v>0.5</v>
      </c>
      <c r="Z54">
        <v>2.5</v>
      </c>
      <c r="AA54">
        <v>62</v>
      </c>
      <c r="AB54">
        <v>0.9</v>
      </c>
      <c r="AC54">
        <v>0.5</v>
      </c>
      <c r="AD54">
        <v>2.1</v>
      </c>
      <c r="AE54">
        <v>54</v>
      </c>
      <c r="AG54">
        <v>69</v>
      </c>
      <c r="AH54">
        <v>0.9</v>
      </c>
      <c r="AI54">
        <v>15</v>
      </c>
      <c r="AJ54">
        <v>1.5</v>
      </c>
      <c r="AK54">
        <v>10</v>
      </c>
      <c r="AL54">
        <v>50</v>
      </c>
      <c r="AM54">
        <v>250</v>
      </c>
      <c r="AN54">
        <v>0.25</v>
      </c>
      <c r="AO54">
        <v>2</v>
      </c>
      <c r="AP54">
        <v>18</v>
      </c>
      <c r="AQ54">
        <v>5.7</v>
      </c>
      <c r="AR54">
        <v>0.5</v>
      </c>
      <c r="AS54">
        <v>6.1</v>
      </c>
      <c r="AU54">
        <v>21.67</v>
      </c>
      <c r="AV54">
        <v>0.1</v>
      </c>
      <c r="AW54">
        <v>0.25</v>
      </c>
      <c r="AX54">
        <v>16</v>
      </c>
      <c r="AY54">
        <v>588</v>
      </c>
      <c r="AZ54">
        <v>31</v>
      </c>
      <c r="BA54">
        <v>8</v>
      </c>
      <c r="BB54">
        <v>38</v>
      </c>
      <c r="BC54">
        <v>30</v>
      </c>
      <c r="BD54">
        <v>1</v>
      </c>
    </row>
    <row r="55" spans="1:56" x14ac:dyDescent="0.3">
      <c r="A55" t="s">
        <v>266</v>
      </c>
      <c r="B55" t="s">
        <v>267</v>
      </c>
      <c r="C55" s="1" t="str">
        <f t="shared" si="0"/>
        <v>13:0022</v>
      </c>
      <c r="D55" s="1" t="str">
        <f t="shared" si="1"/>
        <v>13:0015</v>
      </c>
      <c r="E55" t="s">
        <v>268</v>
      </c>
      <c r="F55" t="s">
        <v>269</v>
      </c>
      <c r="H55">
        <v>45.747775599999997</v>
      </c>
      <c r="I55">
        <v>-67.380257</v>
      </c>
      <c r="J55" s="1" t="str">
        <f>HYPERLINK("http://geochem.nrcan.gc.ca/cdogs/content/kwd/kwd020045_e.htm", "Basal till")</f>
        <v>Basal till</v>
      </c>
      <c r="K55" s="1" t="str">
        <f t="shared" si="3"/>
        <v>&lt;63 micron</v>
      </c>
      <c r="L55">
        <v>2.5</v>
      </c>
      <c r="M55">
        <v>9.4</v>
      </c>
      <c r="N55">
        <v>1</v>
      </c>
      <c r="O55">
        <v>490</v>
      </c>
      <c r="P55">
        <v>0.25</v>
      </c>
      <c r="Q55">
        <v>0.5</v>
      </c>
      <c r="R55">
        <v>110</v>
      </c>
      <c r="S55">
        <v>12</v>
      </c>
      <c r="T55">
        <v>87</v>
      </c>
      <c r="U55">
        <v>6</v>
      </c>
      <c r="V55">
        <v>1.7</v>
      </c>
      <c r="W55">
        <v>3.59</v>
      </c>
      <c r="X55">
        <v>12</v>
      </c>
      <c r="Y55">
        <v>0.5</v>
      </c>
      <c r="Z55">
        <v>2.5</v>
      </c>
      <c r="AA55">
        <v>58</v>
      </c>
      <c r="AB55">
        <v>0.72</v>
      </c>
      <c r="AC55">
        <v>0.5</v>
      </c>
      <c r="AD55">
        <v>1.56</v>
      </c>
      <c r="AE55">
        <v>47</v>
      </c>
      <c r="AG55">
        <v>110</v>
      </c>
      <c r="AH55">
        <v>0.8</v>
      </c>
      <c r="AI55">
        <v>15</v>
      </c>
      <c r="AJ55">
        <v>1.5</v>
      </c>
      <c r="AK55">
        <v>8.8000000000000007</v>
      </c>
      <c r="AL55">
        <v>50</v>
      </c>
      <c r="AM55">
        <v>250</v>
      </c>
      <c r="AN55">
        <v>2</v>
      </c>
      <c r="AO55">
        <v>1.3</v>
      </c>
      <c r="AP55">
        <v>20</v>
      </c>
      <c r="AQ55">
        <v>4</v>
      </c>
      <c r="AR55">
        <v>2</v>
      </c>
      <c r="AS55">
        <v>4.9000000000000004</v>
      </c>
      <c r="AU55">
        <v>22.12</v>
      </c>
      <c r="AV55">
        <v>0.1</v>
      </c>
      <c r="AW55">
        <v>0.25</v>
      </c>
      <c r="AX55">
        <v>18</v>
      </c>
      <c r="AY55">
        <v>720</v>
      </c>
      <c r="AZ55">
        <v>30</v>
      </c>
      <c r="BA55">
        <v>10</v>
      </c>
      <c r="BB55">
        <v>56</v>
      </c>
      <c r="BC55">
        <v>10</v>
      </c>
      <c r="BD55">
        <v>2</v>
      </c>
    </row>
    <row r="56" spans="1:56" x14ac:dyDescent="0.3">
      <c r="A56" t="s">
        <v>270</v>
      </c>
      <c r="B56" t="s">
        <v>271</v>
      </c>
      <c r="C56" s="1" t="str">
        <f t="shared" si="0"/>
        <v>13:0022</v>
      </c>
      <c r="D56" s="1" t="str">
        <f t="shared" si="1"/>
        <v>13:0015</v>
      </c>
      <c r="E56" t="s">
        <v>272</v>
      </c>
      <c r="F56" t="s">
        <v>273</v>
      </c>
      <c r="H56">
        <v>45.726614300000001</v>
      </c>
      <c r="I56">
        <v>-67.379583400000001</v>
      </c>
      <c r="J56" s="1" t="str">
        <f>HYPERLINK("http://geochem.nrcan.gc.ca/cdogs/content/kwd/kwd020045_e.htm", "Basal till")</f>
        <v>Basal till</v>
      </c>
      <c r="K56" s="1" t="str">
        <f t="shared" si="3"/>
        <v>&lt;63 micron</v>
      </c>
      <c r="L56">
        <v>2.5</v>
      </c>
      <c r="M56">
        <v>11</v>
      </c>
      <c r="N56">
        <v>2</v>
      </c>
      <c r="O56">
        <v>550</v>
      </c>
      <c r="P56">
        <v>3.3</v>
      </c>
      <c r="Q56">
        <v>0.5</v>
      </c>
      <c r="R56">
        <v>140</v>
      </c>
      <c r="S56">
        <v>14</v>
      </c>
      <c r="T56">
        <v>87</v>
      </c>
      <c r="U56">
        <v>6</v>
      </c>
      <c r="V56">
        <v>1.6</v>
      </c>
      <c r="W56">
        <v>3.97</v>
      </c>
      <c r="X56">
        <v>13</v>
      </c>
      <c r="Y56">
        <v>0.5</v>
      </c>
      <c r="Z56">
        <v>2.5</v>
      </c>
      <c r="AA56">
        <v>63</v>
      </c>
      <c r="AB56">
        <v>0.69</v>
      </c>
      <c r="AC56">
        <v>0.5</v>
      </c>
      <c r="AD56">
        <v>1.47</v>
      </c>
      <c r="AE56">
        <v>50</v>
      </c>
      <c r="AG56">
        <v>110</v>
      </c>
      <c r="AH56">
        <v>0.9</v>
      </c>
      <c r="AI56">
        <v>16</v>
      </c>
      <c r="AJ56">
        <v>1.5</v>
      </c>
      <c r="AK56">
        <v>9.1</v>
      </c>
      <c r="AL56">
        <v>50</v>
      </c>
      <c r="AM56">
        <v>250</v>
      </c>
      <c r="AN56">
        <v>1.6</v>
      </c>
      <c r="AO56">
        <v>1.3</v>
      </c>
      <c r="AP56">
        <v>24</v>
      </c>
      <c r="AQ56">
        <v>6.1</v>
      </c>
      <c r="AR56">
        <v>4</v>
      </c>
      <c r="AS56">
        <v>4.4000000000000004</v>
      </c>
      <c r="AU56">
        <v>20.68</v>
      </c>
      <c r="AV56">
        <v>0.1</v>
      </c>
      <c r="AW56">
        <v>0.25</v>
      </c>
      <c r="AX56">
        <v>24</v>
      </c>
      <c r="AY56">
        <v>678</v>
      </c>
      <c r="AZ56">
        <v>34</v>
      </c>
      <c r="BA56">
        <v>10</v>
      </c>
      <c r="BB56">
        <v>60</v>
      </c>
      <c r="BC56">
        <v>25</v>
      </c>
      <c r="BD56">
        <v>2</v>
      </c>
    </row>
    <row r="57" spans="1:56" x14ac:dyDescent="0.3">
      <c r="A57" t="s">
        <v>274</v>
      </c>
      <c r="B57" t="s">
        <v>275</v>
      </c>
      <c r="C57" s="1" t="str">
        <f t="shared" si="0"/>
        <v>13:0022</v>
      </c>
      <c r="D57" s="1" t="str">
        <f t="shared" si="1"/>
        <v>13:0015</v>
      </c>
      <c r="E57" t="s">
        <v>276</v>
      </c>
      <c r="F57" t="s">
        <v>277</v>
      </c>
      <c r="H57">
        <v>45.711112499999999</v>
      </c>
      <c r="I57">
        <v>-67.381316100000006</v>
      </c>
      <c r="J57" s="1" t="str">
        <f>HYPERLINK("http://geochem.nrcan.gc.ca/cdogs/content/kwd/kwd020045_e.htm", "Basal till")</f>
        <v>Basal till</v>
      </c>
      <c r="K57" s="1" t="str">
        <f t="shared" si="3"/>
        <v>&lt;63 micron</v>
      </c>
      <c r="L57">
        <v>2.5</v>
      </c>
      <c r="M57">
        <v>11</v>
      </c>
      <c r="N57">
        <v>1</v>
      </c>
      <c r="O57">
        <v>430</v>
      </c>
      <c r="P57">
        <v>2.2999999999999998</v>
      </c>
      <c r="Q57">
        <v>0.5</v>
      </c>
      <c r="R57">
        <v>110</v>
      </c>
      <c r="S57">
        <v>12</v>
      </c>
      <c r="T57">
        <v>93</v>
      </c>
      <c r="U57">
        <v>6</v>
      </c>
      <c r="V57">
        <v>1.4</v>
      </c>
      <c r="W57">
        <v>3.9</v>
      </c>
      <c r="X57">
        <v>12</v>
      </c>
      <c r="Y57">
        <v>0.5</v>
      </c>
      <c r="Z57">
        <v>2.5</v>
      </c>
      <c r="AA57">
        <v>52</v>
      </c>
      <c r="AB57">
        <v>0.67</v>
      </c>
      <c r="AC57">
        <v>0.5</v>
      </c>
      <c r="AD57">
        <v>1.48</v>
      </c>
      <c r="AE57">
        <v>37</v>
      </c>
      <c r="AG57">
        <v>110</v>
      </c>
      <c r="AH57">
        <v>0.9</v>
      </c>
      <c r="AI57">
        <v>15</v>
      </c>
      <c r="AJ57">
        <v>1.5</v>
      </c>
      <c r="AK57">
        <v>7.6</v>
      </c>
      <c r="AL57">
        <v>50</v>
      </c>
      <c r="AM57">
        <v>250</v>
      </c>
      <c r="AN57">
        <v>1.8</v>
      </c>
      <c r="AO57">
        <v>1.1000000000000001</v>
      </c>
      <c r="AP57">
        <v>21</v>
      </c>
      <c r="AQ57">
        <v>4.3</v>
      </c>
      <c r="AR57">
        <v>0.5</v>
      </c>
      <c r="AS57">
        <v>4.3</v>
      </c>
      <c r="AU57">
        <v>21.84</v>
      </c>
      <c r="AV57">
        <v>0.8</v>
      </c>
      <c r="AW57">
        <v>0.25</v>
      </c>
      <c r="AX57">
        <v>23</v>
      </c>
      <c r="AY57">
        <v>676</v>
      </c>
      <c r="AZ57">
        <v>34</v>
      </c>
      <c r="BA57">
        <v>10</v>
      </c>
      <c r="BB57">
        <v>54</v>
      </c>
      <c r="BC57">
        <v>20</v>
      </c>
      <c r="BD57">
        <v>3</v>
      </c>
    </row>
    <row r="58" spans="1:56" x14ac:dyDescent="0.3">
      <c r="A58" t="s">
        <v>278</v>
      </c>
      <c r="B58" t="s">
        <v>279</v>
      </c>
      <c r="C58" s="1" t="str">
        <f t="shared" si="0"/>
        <v>13:0022</v>
      </c>
      <c r="D58" s="1" t="str">
        <f t="shared" si="1"/>
        <v>13:0015</v>
      </c>
      <c r="E58" t="s">
        <v>280</v>
      </c>
      <c r="F58" t="s">
        <v>281</v>
      </c>
      <c r="H58">
        <v>45.693109200000002</v>
      </c>
      <c r="I58">
        <v>-67.381193199999998</v>
      </c>
      <c r="J58" s="1" t="str">
        <f>HYPERLINK("http://geochem.nrcan.gc.ca/cdogs/content/kwd/kwd020046_e.htm", "Ablation till")</f>
        <v>Ablation till</v>
      </c>
      <c r="K58" s="1" t="str">
        <f t="shared" si="3"/>
        <v>&lt;63 micron</v>
      </c>
      <c r="L58">
        <v>2.5</v>
      </c>
      <c r="M58">
        <v>7.3</v>
      </c>
      <c r="N58">
        <v>1</v>
      </c>
      <c r="O58">
        <v>400</v>
      </c>
      <c r="P58">
        <v>3.9</v>
      </c>
      <c r="Q58">
        <v>0.5</v>
      </c>
      <c r="R58">
        <v>110</v>
      </c>
      <c r="S58">
        <v>11</v>
      </c>
      <c r="T58">
        <v>92</v>
      </c>
      <c r="U58">
        <v>5</v>
      </c>
      <c r="V58">
        <v>1.6</v>
      </c>
      <c r="W58">
        <v>3.29</v>
      </c>
      <c r="X58">
        <v>13</v>
      </c>
      <c r="Y58">
        <v>0.5</v>
      </c>
      <c r="Z58">
        <v>2.5</v>
      </c>
      <c r="AA58">
        <v>54</v>
      </c>
      <c r="AB58">
        <v>0.65</v>
      </c>
      <c r="AC58">
        <v>0.5</v>
      </c>
      <c r="AD58">
        <v>1.5</v>
      </c>
      <c r="AE58">
        <v>46</v>
      </c>
      <c r="AG58">
        <v>62</v>
      </c>
      <c r="AH58">
        <v>0.7</v>
      </c>
      <c r="AI58">
        <v>14</v>
      </c>
      <c r="AJ58">
        <v>1.5</v>
      </c>
      <c r="AK58">
        <v>7.9</v>
      </c>
      <c r="AL58">
        <v>50</v>
      </c>
      <c r="AM58">
        <v>250</v>
      </c>
      <c r="AN58">
        <v>0.25</v>
      </c>
      <c r="AO58">
        <v>1.2</v>
      </c>
      <c r="AP58">
        <v>18</v>
      </c>
      <c r="AQ58">
        <v>5.7</v>
      </c>
      <c r="AR58">
        <v>3</v>
      </c>
      <c r="AS58">
        <v>4.0999999999999996</v>
      </c>
      <c r="AU58">
        <v>20.65</v>
      </c>
      <c r="AV58">
        <v>0.6</v>
      </c>
      <c r="AW58">
        <v>0.25</v>
      </c>
      <c r="AX58">
        <v>19</v>
      </c>
      <c r="AY58">
        <v>520</v>
      </c>
      <c r="AZ58">
        <v>33</v>
      </c>
      <c r="BA58">
        <v>8</v>
      </c>
      <c r="BB58">
        <v>46</v>
      </c>
      <c r="BC58">
        <v>25</v>
      </c>
      <c r="BD58">
        <v>1</v>
      </c>
    </row>
    <row r="59" spans="1:56" x14ac:dyDescent="0.3">
      <c r="A59" t="s">
        <v>282</v>
      </c>
      <c r="B59" t="s">
        <v>283</v>
      </c>
      <c r="C59" s="1" t="str">
        <f t="shared" si="0"/>
        <v>13:0022</v>
      </c>
      <c r="D59" s="1" t="str">
        <f t="shared" si="1"/>
        <v>13:0015</v>
      </c>
      <c r="E59" t="s">
        <v>284</v>
      </c>
      <c r="F59" t="s">
        <v>285</v>
      </c>
      <c r="H59">
        <v>45.696326300000003</v>
      </c>
      <c r="I59">
        <v>-67.3859171</v>
      </c>
      <c r="J59" s="1" t="str">
        <f t="shared" ref="J59:J64" si="6">HYPERLINK("http://geochem.nrcan.gc.ca/cdogs/content/kwd/kwd020045_e.htm", "Basal till")</f>
        <v>Basal till</v>
      </c>
      <c r="K59" s="1" t="str">
        <f t="shared" si="3"/>
        <v>&lt;63 micron</v>
      </c>
      <c r="L59">
        <v>2.5</v>
      </c>
      <c r="M59">
        <v>12</v>
      </c>
      <c r="N59">
        <v>1</v>
      </c>
      <c r="O59">
        <v>480</v>
      </c>
      <c r="P59">
        <v>1.8</v>
      </c>
      <c r="Q59">
        <v>0.5</v>
      </c>
      <c r="R59">
        <v>110</v>
      </c>
      <c r="S59">
        <v>15</v>
      </c>
      <c r="T59">
        <v>94</v>
      </c>
      <c r="U59">
        <v>5</v>
      </c>
      <c r="V59">
        <v>1.8</v>
      </c>
      <c r="W59">
        <v>3.96</v>
      </c>
      <c r="X59">
        <v>11</v>
      </c>
      <c r="Y59">
        <v>0.5</v>
      </c>
      <c r="Z59">
        <v>2.5</v>
      </c>
      <c r="AA59">
        <v>55</v>
      </c>
      <c r="AB59">
        <v>0.65</v>
      </c>
      <c r="AC59">
        <v>0.5</v>
      </c>
      <c r="AD59">
        <v>1.44</v>
      </c>
      <c r="AE59">
        <v>42</v>
      </c>
      <c r="AG59">
        <v>92</v>
      </c>
      <c r="AH59">
        <v>1</v>
      </c>
      <c r="AI59">
        <v>15</v>
      </c>
      <c r="AJ59">
        <v>1.5</v>
      </c>
      <c r="AK59">
        <v>8</v>
      </c>
      <c r="AL59">
        <v>50</v>
      </c>
      <c r="AM59">
        <v>250</v>
      </c>
      <c r="AN59">
        <v>0.25</v>
      </c>
      <c r="AO59">
        <v>1.3</v>
      </c>
      <c r="AP59">
        <v>18</v>
      </c>
      <c r="AQ59">
        <v>3.8</v>
      </c>
      <c r="AR59">
        <v>0.5</v>
      </c>
      <c r="AS59">
        <v>4.2</v>
      </c>
      <c r="AU59">
        <v>21.61</v>
      </c>
      <c r="AV59">
        <v>0.4</v>
      </c>
      <c r="AW59">
        <v>0.25</v>
      </c>
      <c r="AX59">
        <v>26</v>
      </c>
      <c r="AY59">
        <v>888</v>
      </c>
      <c r="AZ59">
        <v>38</v>
      </c>
      <c r="BA59">
        <v>12</v>
      </c>
      <c r="BB59">
        <v>60</v>
      </c>
      <c r="BC59">
        <v>15</v>
      </c>
      <c r="BD59">
        <v>2</v>
      </c>
    </row>
    <row r="60" spans="1:56" x14ac:dyDescent="0.3">
      <c r="A60" t="s">
        <v>286</v>
      </c>
      <c r="B60" t="s">
        <v>287</v>
      </c>
      <c r="C60" s="1" t="str">
        <f t="shared" si="0"/>
        <v>13:0022</v>
      </c>
      <c r="D60" s="1" t="str">
        <f t="shared" si="1"/>
        <v>13:0015</v>
      </c>
      <c r="E60" t="s">
        <v>284</v>
      </c>
      <c r="F60" t="s">
        <v>288</v>
      </c>
      <c r="H60">
        <v>45.696326300000003</v>
      </c>
      <c r="I60">
        <v>-67.3859171</v>
      </c>
      <c r="J60" s="1" t="str">
        <f t="shared" si="6"/>
        <v>Basal till</v>
      </c>
      <c r="K60" s="1" t="str">
        <f t="shared" si="3"/>
        <v>&lt;63 micron</v>
      </c>
      <c r="L60">
        <v>2.5</v>
      </c>
      <c r="M60">
        <v>14</v>
      </c>
      <c r="N60">
        <v>1</v>
      </c>
      <c r="O60">
        <v>650</v>
      </c>
      <c r="P60">
        <v>0.25</v>
      </c>
      <c r="Q60">
        <v>0.5</v>
      </c>
      <c r="R60">
        <v>150</v>
      </c>
      <c r="S60">
        <v>16</v>
      </c>
      <c r="T60">
        <v>110</v>
      </c>
      <c r="U60">
        <v>7</v>
      </c>
      <c r="V60">
        <v>2</v>
      </c>
      <c r="W60">
        <v>4.3600000000000003</v>
      </c>
      <c r="X60">
        <v>14</v>
      </c>
      <c r="Y60">
        <v>0.5</v>
      </c>
      <c r="Z60">
        <v>2.5</v>
      </c>
      <c r="AA60">
        <v>76</v>
      </c>
      <c r="AB60">
        <v>0.89</v>
      </c>
      <c r="AC60">
        <v>0.5</v>
      </c>
      <c r="AD60">
        <v>1.58</v>
      </c>
      <c r="AE60">
        <v>55</v>
      </c>
      <c r="AG60">
        <v>120</v>
      </c>
      <c r="AH60">
        <v>1.1000000000000001</v>
      </c>
      <c r="AI60">
        <v>17</v>
      </c>
      <c r="AJ60">
        <v>1.5</v>
      </c>
      <c r="AK60">
        <v>11</v>
      </c>
      <c r="AL60">
        <v>50</v>
      </c>
      <c r="AM60">
        <v>250</v>
      </c>
      <c r="AN60">
        <v>1.3</v>
      </c>
      <c r="AO60">
        <v>1.8</v>
      </c>
      <c r="AP60">
        <v>26</v>
      </c>
      <c r="AQ60">
        <v>6</v>
      </c>
      <c r="AR60">
        <v>0.5</v>
      </c>
      <c r="AS60">
        <v>5.9</v>
      </c>
      <c r="AU60">
        <v>26.36</v>
      </c>
      <c r="AV60">
        <v>0.1</v>
      </c>
      <c r="AW60">
        <v>0.25</v>
      </c>
      <c r="AX60">
        <v>27</v>
      </c>
      <c r="AY60">
        <v>820</v>
      </c>
      <c r="AZ60">
        <v>34</v>
      </c>
      <c r="BA60">
        <v>12</v>
      </c>
      <c r="BB60">
        <v>65</v>
      </c>
    </row>
    <row r="61" spans="1:56" x14ac:dyDescent="0.3">
      <c r="A61" t="s">
        <v>289</v>
      </c>
      <c r="B61" t="s">
        <v>290</v>
      </c>
      <c r="C61" s="1" t="str">
        <f t="shared" si="0"/>
        <v>13:0022</v>
      </c>
      <c r="D61" s="1" t="str">
        <f t="shared" si="1"/>
        <v>13:0015</v>
      </c>
      <c r="E61" t="s">
        <v>291</v>
      </c>
      <c r="F61" t="s">
        <v>292</v>
      </c>
      <c r="H61">
        <v>45.675564799999997</v>
      </c>
      <c r="I61">
        <v>-67.381699100000006</v>
      </c>
      <c r="J61" s="1" t="str">
        <f t="shared" si="6"/>
        <v>Basal till</v>
      </c>
      <c r="K61" s="1" t="str">
        <f t="shared" si="3"/>
        <v>&lt;63 micron</v>
      </c>
      <c r="L61">
        <v>2.5</v>
      </c>
      <c r="M61">
        <v>13</v>
      </c>
      <c r="N61">
        <v>2</v>
      </c>
      <c r="O61">
        <v>490</v>
      </c>
      <c r="P61">
        <v>1.9</v>
      </c>
      <c r="Q61">
        <v>1</v>
      </c>
      <c r="R61">
        <v>130</v>
      </c>
      <c r="S61">
        <v>13</v>
      </c>
      <c r="T61">
        <v>80</v>
      </c>
      <c r="U61">
        <v>6</v>
      </c>
      <c r="V61">
        <v>1.9</v>
      </c>
      <c r="W61">
        <v>4.04</v>
      </c>
      <c r="X61">
        <v>12</v>
      </c>
      <c r="Y61">
        <v>0.5</v>
      </c>
      <c r="Z61">
        <v>2.5</v>
      </c>
      <c r="AA61">
        <v>64</v>
      </c>
      <c r="AB61">
        <v>0.81</v>
      </c>
      <c r="AC61">
        <v>0.5</v>
      </c>
      <c r="AD61">
        <v>1.41</v>
      </c>
      <c r="AE61">
        <v>50</v>
      </c>
      <c r="AG61">
        <v>120</v>
      </c>
      <c r="AH61">
        <v>0.9</v>
      </c>
      <c r="AI61">
        <v>16</v>
      </c>
      <c r="AJ61">
        <v>1.5</v>
      </c>
      <c r="AK61">
        <v>9.6999999999999993</v>
      </c>
      <c r="AL61">
        <v>50</v>
      </c>
      <c r="AM61">
        <v>250</v>
      </c>
      <c r="AN61">
        <v>0.25</v>
      </c>
      <c r="AO61">
        <v>1.5</v>
      </c>
      <c r="AP61">
        <v>24</v>
      </c>
      <c r="AQ61">
        <v>3.9</v>
      </c>
      <c r="AR61">
        <v>2</v>
      </c>
      <c r="AS61">
        <v>4.9000000000000004</v>
      </c>
      <c r="AU61">
        <v>24.88</v>
      </c>
      <c r="AV61">
        <v>0.1</v>
      </c>
      <c r="AW61">
        <v>0.25</v>
      </c>
      <c r="AX61">
        <v>25</v>
      </c>
      <c r="AY61">
        <v>716</v>
      </c>
      <c r="AZ61">
        <v>31</v>
      </c>
      <c r="BA61">
        <v>10</v>
      </c>
      <c r="BB61">
        <v>61</v>
      </c>
      <c r="BC61">
        <v>20</v>
      </c>
      <c r="BD61">
        <v>2</v>
      </c>
    </row>
    <row r="62" spans="1:56" x14ac:dyDescent="0.3">
      <c r="A62" t="s">
        <v>293</v>
      </c>
      <c r="B62" t="s">
        <v>294</v>
      </c>
      <c r="C62" s="1" t="str">
        <f t="shared" si="0"/>
        <v>13:0022</v>
      </c>
      <c r="D62" s="1" t="str">
        <f t="shared" si="1"/>
        <v>13:0015</v>
      </c>
      <c r="E62" t="s">
        <v>295</v>
      </c>
      <c r="F62" t="s">
        <v>296</v>
      </c>
      <c r="H62">
        <v>45.656414099999999</v>
      </c>
      <c r="I62">
        <v>-67.380004700000001</v>
      </c>
      <c r="J62" s="1" t="str">
        <f t="shared" si="6"/>
        <v>Basal till</v>
      </c>
      <c r="K62" s="1" t="str">
        <f t="shared" si="3"/>
        <v>&lt;63 micron</v>
      </c>
      <c r="L62">
        <v>2.5</v>
      </c>
      <c r="M62">
        <v>9</v>
      </c>
      <c r="N62">
        <v>3</v>
      </c>
      <c r="O62">
        <v>370</v>
      </c>
      <c r="P62">
        <v>0.25</v>
      </c>
      <c r="Q62">
        <v>0.5</v>
      </c>
      <c r="R62">
        <v>130</v>
      </c>
      <c r="S62">
        <v>14</v>
      </c>
      <c r="T62">
        <v>66</v>
      </c>
      <c r="U62">
        <v>5</v>
      </c>
      <c r="V62">
        <v>1.6</v>
      </c>
      <c r="W62">
        <v>3.32</v>
      </c>
      <c r="X62">
        <v>14</v>
      </c>
      <c r="Y62">
        <v>0.5</v>
      </c>
      <c r="Z62">
        <v>2.5</v>
      </c>
      <c r="AA62">
        <v>60</v>
      </c>
      <c r="AB62">
        <v>0.69</v>
      </c>
      <c r="AC62">
        <v>0.5</v>
      </c>
      <c r="AD62">
        <v>1.42</v>
      </c>
      <c r="AE62">
        <v>48</v>
      </c>
      <c r="AG62">
        <v>99</v>
      </c>
      <c r="AH62">
        <v>0.7</v>
      </c>
      <c r="AI62">
        <v>15</v>
      </c>
      <c r="AJ62">
        <v>1.5</v>
      </c>
      <c r="AK62">
        <v>8.8000000000000007</v>
      </c>
      <c r="AL62">
        <v>50</v>
      </c>
      <c r="AM62">
        <v>250</v>
      </c>
      <c r="AN62">
        <v>0.8</v>
      </c>
      <c r="AO62">
        <v>1.4</v>
      </c>
      <c r="AP62">
        <v>22</v>
      </c>
      <c r="AQ62">
        <v>5.7</v>
      </c>
      <c r="AR62">
        <v>2</v>
      </c>
      <c r="AS62">
        <v>4.5</v>
      </c>
      <c r="AU62">
        <v>27.28</v>
      </c>
      <c r="AV62">
        <v>0.1</v>
      </c>
      <c r="AW62">
        <v>0.25</v>
      </c>
      <c r="AX62">
        <v>22</v>
      </c>
      <c r="AY62">
        <v>690</v>
      </c>
      <c r="AZ62">
        <v>28</v>
      </c>
      <c r="BA62">
        <v>10</v>
      </c>
      <c r="BB62">
        <v>54</v>
      </c>
      <c r="BC62">
        <v>25</v>
      </c>
      <c r="BD62">
        <v>2</v>
      </c>
    </row>
    <row r="63" spans="1:56" x14ac:dyDescent="0.3">
      <c r="A63" t="s">
        <v>297</v>
      </c>
      <c r="B63" t="s">
        <v>298</v>
      </c>
      <c r="C63" s="1" t="str">
        <f t="shared" si="0"/>
        <v>13:0022</v>
      </c>
      <c r="D63" s="1" t="str">
        <f t="shared" si="1"/>
        <v>13:0015</v>
      </c>
      <c r="E63" t="s">
        <v>295</v>
      </c>
      <c r="F63" t="s">
        <v>299</v>
      </c>
      <c r="H63">
        <v>45.656414099999999</v>
      </c>
      <c r="I63">
        <v>-67.380004700000001</v>
      </c>
      <c r="J63" s="1" t="str">
        <f t="shared" si="6"/>
        <v>Basal till</v>
      </c>
      <c r="K63" s="1" t="str">
        <f t="shared" si="3"/>
        <v>&lt;63 micron</v>
      </c>
      <c r="L63">
        <v>2.5</v>
      </c>
      <c r="M63">
        <v>10</v>
      </c>
      <c r="N63">
        <v>4</v>
      </c>
      <c r="O63">
        <v>590</v>
      </c>
      <c r="P63">
        <v>2</v>
      </c>
      <c r="Q63">
        <v>0.5</v>
      </c>
      <c r="R63">
        <v>160</v>
      </c>
      <c r="S63">
        <v>15</v>
      </c>
      <c r="T63">
        <v>75</v>
      </c>
      <c r="U63">
        <v>5</v>
      </c>
      <c r="V63">
        <v>1.8</v>
      </c>
      <c r="W63">
        <v>3.7</v>
      </c>
      <c r="X63">
        <v>15</v>
      </c>
      <c r="Y63">
        <v>0.5</v>
      </c>
      <c r="Z63">
        <v>2.5</v>
      </c>
      <c r="AA63">
        <v>65</v>
      </c>
      <c r="AB63">
        <v>0.71</v>
      </c>
      <c r="AC63">
        <v>0.5</v>
      </c>
      <c r="AD63">
        <v>1.56</v>
      </c>
      <c r="AE63">
        <v>43</v>
      </c>
      <c r="AG63">
        <v>100</v>
      </c>
      <c r="AH63">
        <v>0.8</v>
      </c>
      <c r="AI63">
        <v>16</v>
      </c>
      <c r="AJ63">
        <v>1.5</v>
      </c>
      <c r="AK63">
        <v>9.9</v>
      </c>
      <c r="AL63">
        <v>50</v>
      </c>
      <c r="AM63">
        <v>250</v>
      </c>
      <c r="AN63">
        <v>1.7</v>
      </c>
      <c r="AO63">
        <v>1.3</v>
      </c>
      <c r="AP63">
        <v>26</v>
      </c>
      <c r="AQ63">
        <v>5.5</v>
      </c>
      <c r="AR63">
        <v>2</v>
      </c>
      <c r="AS63">
        <v>5</v>
      </c>
      <c r="AU63">
        <v>28.34</v>
      </c>
      <c r="AV63">
        <v>0.1</v>
      </c>
      <c r="AW63">
        <v>0.25</v>
      </c>
      <c r="AX63">
        <v>22</v>
      </c>
      <c r="AY63">
        <v>710</v>
      </c>
      <c r="AZ63">
        <v>29</v>
      </c>
      <c r="BA63">
        <v>12</v>
      </c>
      <c r="BB63">
        <v>56</v>
      </c>
      <c r="BC63">
        <v>25</v>
      </c>
      <c r="BD63">
        <v>2</v>
      </c>
    </row>
    <row r="64" spans="1:56" x14ac:dyDescent="0.3">
      <c r="A64" t="s">
        <v>300</v>
      </c>
      <c r="B64" t="s">
        <v>301</v>
      </c>
      <c r="C64" s="1" t="str">
        <f t="shared" si="0"/>
        <v>13:0022</v>
      </c>
      <c r="D64" s="1" t="str">
        <f t="shared" si="1"/>
        <v>13:0015</v>
      </c>
      <c r="E64" t="s">
        <v>302</v>
      </c>
      <c r="F64" t="s">
        <v>303</v>
      </c>
      <c r="H64">
        <v>45.6359864</v>
      </c>
      <c r="I64">
        <v>-67.383480399999996</v>
      </c>
      <c r="J64" s="1" t="str">
        <f t="shared" si="6"/>
        <v>Basal till</v>
      </c>
      <c r="K64" s="1" t="str">
        <f t="shared" si="3"/>
        <v>&lt;63 micron</v>
      </c>
      <c r="L64">
        <v>2.5</v>
      </c>
      <c r="M64">
        <v>8.1</v>
      </c>
      <c r="N64">
        <v>1</v>
      </c>
      <c r="O64">
        <v>360</v>
      </c>
      <c r="P64">
        <v>1.3</v>
      </c>
      <c r="Q64">
        <v>0.5</v>
      </c>
      <c r="R64">
        <v>120</v>
      </c>
      <c r="S64">
        <v>9</v>
      </c>
      <c r="T64">
        <v>56</v>
      </c>
      <c r="U64">
        <v>5</v>
      </c>
      <c r="V64">
        <v>1.3</v>
      </c>
      <c r="W64">
        <v>2.64</v>
      </c>
      <c r="X64">
        <v>15</v>
      </c>
      <c r="Y64">
        <v>0.5</v>
      </c>
      <c r="Z64">
        <v>2.5</v>
      </c>
      <c r="AA64">
        <v>58</v>
      </c>
      <c r="AB64">
        <v>0.64</v>
      </c>
      <c r="AC64">
        <v>0.5</v>
      </c>
      <c r="AD64">
        <v>1.64</v>
      </c>
      <c r="AE64">
        <v>41</v>
      </c>
      <c r="AG64">
        <v>72</v>
      </c>
      <c r="AH64">
        <v>0.6</v>
      </c>
      <c r="AI64">
        <v>10</v>
      </c>
      <c r="AJ64">
        <v>1.5</v>
      </c>
      <c r="AK64">
        <v>7.5</v>
      </c>
      <c r="AL64">
        <v>50</v>
      </c>
      <c r="AM64">
        <v>250</v>
      </c>
      <c r="AN64">
        <v>0.25</v>
      </c>
      <c r="AO64">
        <v>1.1000000000000001</v>
      </c>
      <c r="AP64">
        <v>23</v>
      </c>
      <c r="AQ64">
        <v>4.4000000000000004</v>
      </c>
      <c r="AR64">
        <v>2</v>
      </c>
      <c r="AS64">
        <v>4.2</v>
      </c>
      <c r="AU64">
        <v>29.01</v>
      </c>
      <c r="AV64">
        <v>0.1</v>
      </c>
      <c r="AW64">
        <v>0.25</v>
      </c>
      <c r="AX64">
        <v>15</v>
      </c>
      <c r="AY64">
        <v>286</v>
      </c>
      <c r="AZ64">
        <v>24</v>
      </c>
      <c r="BA64">
        <v>8</v>
      </c>
      <c r="BB64">
        <v>46</v>
      </c>
      <c r="BC64">
        <v>40</v>
      </c>
      <c r="BD64">
        <v>1</v>
      </c>
    </row>
    <row r="65" spans="1:56" x14ac:dyDescent="0.3">
      <c r="A65" t="s">
        <v>304</v>
      </c>
      <c r="B65" t="s">
        <v>305</v>
      </c>
      <c r="C65" s="1" t="str">
        <f t="shared" si="0"/>
        <v>13:0022</v>
      </c>
      <c r="D65" s="1" t="str">
        <f t="shared" si="1"/>
        <v>13:0015</v>
      </c>
      <c r="E65" t="s">
        <v>306</v>
      </c>
      <c r="F65" t="s">
        <v>307</v>
      </c>
      <c r="H65">
        <v>45.621131900000002</v>
      </c>
      <c r="I65">
        <v>-67.383266199999994</v>
      </c>
      <c r="J65" s="1" t="str">
        <f>HYPERLINK("http://geochem.nrcan.gc.ca/cdogs/content/kwd/kwd020046_e.htm", "Ablation till")</f>
        <v>Ablation till</v>
      </c>
      <c r="K65" s="1" t="str">
        <f t="shared" si="3"/>
        <v>&lt;63 micron</v>
      </c>
      <c r="L65">
        <v>2.5</v>
      </c>
      <c r="M65">
        <v>16</v>
      </c>
      <c r="N65">
        <v>1</v>
      </c>
      <c r="O65">
        <v>320</v>
      </c>
      <c r="P65">
        <v>29</v>
      </c>
      <c r="Q65">
        <v>0.5</v>
      </c>
      <c r="R65">
        <v>130</v>
      </c>
      <c r="S65">
        <v>14</v>
      </c>
      <c r="T65">
        <v>72</v>
      </c>
      <c r="U65">
        <v>3</v>
      </c>
      <c r="V65">
        <v>1.8</v>
      </c>
      <c r="W65">
        <v>3.38</v>
      </c>
      <c r="X65">
        <v>15</v>
      </c>
      <c r="Y65">
        <v>0.5</v>
      </c>
      <c r="Z65">
        <v>2.5</v>
      </c>
      <c r="AA65">
        <v>61</v>
      </c>
      <c r="AB65">
        <v>0.95</v>
      </c>
      <c r="AC65">
        <v>0.5</v>
      </c>
      <c r="AD65">
        <v>1.33</v>
      </c>
      <c r="AE65">
        <v>55</v>
      </c>
      <c r="AG65">
        <v>50</v>
      </c>
      <c r="AH65">
        <v>0.4</v>
      </c>
      <c r="AI65">
        <v>11</v>
      </c>
      <c r="AJ65">
        <v>1.5</v>
      </c>
      <c r="AK65">
        <v>12</v>
      </c>
      <c r="AL65">
        <v>50</v>
      </c>
      <c r="AM65">
        <v>250</v>
      </c>
      <c r="AN65">
        <v>0.25</v>
      </c>
      <c r="AO65">
        <v>2.2000000000000002</v>
      </c>
      <c r="AP65">
        <v>39</v>
      </c>
      <c r="AQ65">
        <v>6.9</v>
      </c>
      <c r="AR65">
        <v>3</v>
      </c>
      <c r="AS65">
        <v>6.4</v>
      </c>
      <c r="AU65">
        <v>21.77</v>
      </c>
      <c r="AV65">
        <v>0.1</v>
      </c>
      <c r="AW65">
        <v>0.25</v>
      </c>
      <c r="AX65">
        <v>13</v>
      </c>
      <c r="AY65">
        <v>1260</v>
      </c>
      <c r="AZ65">
        <v>12</v>
      </c>
      <c r="BB65">
        <v>31</v>
      </c>
      <c r="BC65">
        <v>150</v>
      </c>
      <c r="BD65">
        <v>0.5</v>
      </c>
    </row>
    <row r="66" spans="1:56" x14ac:dyDescent="0.3">
      <c r="A66" t="s">
        <v>308</v>
      </c>
      <c r="B66" t="s">
        <v>309</v>
      </c>
      <c r="C66" s="1" t="str">
        <f t="shared" ref="C66:C129" si="7">HYPERLINK("http://geochem.nrcan.gc.ca/cdogs/content/bdl/bdl130022_e.htm", "13:0022")</f>
        <v>13:0022</v>
      </c>
      <c r="D66" s="1" t="str">
        <f t="shared" ref="D66:D129" si="8">HYPERLINK("http://geochem.nrcan.gc.ca/cdogs/content/svy/svy130015_e.htm", "13:0015")</f>
        <v>13:0015</v>
      </c>
      <c r="E66" t="s">
        <v>310</v>
      </c>
      <c r="F66" t="s">
        <v>311</v>
      </c>
      <c r="H66">
        <v>45.602246800000003</v>
      </c>
      <c r="I66">
        <v>-67.384450000000001</v>
      </c>
      <c r="J66" s="1" t="str">
        <f>HYPERLINK("http://geochem.nrcan.gc.ca/cdogs/content/kwd/kwd020045_e.htm", "Basal till")</f>
        <v>Basal till</v>
      </c>
      <c r="K66" s="1" t="str">
        <f t="shared" ref="K66:K129" si="9">HYPERLINK("http://geochem.nrcan.gc.ca/cdogs/content/kwd/kwd080004_e.htm", "&lt;63 micron")</f>
        <v>&lt;63 micron</v>
      </c>
      <c r="L66">
        <v>2.5</v>
      </c>
      <c r="M66">
        <v>12</v>
      </c>
      <c r="N66">
        <v>2</v>
      </c>
      <c r="O66">
        <v>390</v>
      </c>
      <c r="P66">
        <v>18</v>
      </c>
      <c r="Q66">
        <v>0.5</v>
      </c>
      <c r="R66">
        <v>140</v>
      </c>
      <c r="S66">
        <v>10</v>
      </c>
      <c r="T66">
        <v>82</v>
      </c>
      <c r="U66">
        <v>6</v>
      </c>
      <c r="V66">
        <v>1.6</v>
      </c>
      <c r="W66">
        <v>3.46</v>
      </c>
      <c r="X66">
        <v>14</v>
      </c>
      <c r="Y66">
        <v>0.5</v>
      </c>
      <c r="Z66">
        <v>2.5</v>
      </c>
      <c r="AA66">
        <v>57</v>
      </c>
      <c r="AB66">
        <v>0.86</v>
      </c>
      <c r="AC66">
        <v>0.5</v>
      </c>
      <c r="AD66">
        <v>1.55</v>
      </c>
      <c r="AE66">
        <v>50</v>
      </c>
      <c r="AG66">
        <v>110</v>
      </c>
      <c r="AH66">
        <v>0.5</v>
      </c>
      <c r="AI66">
        <v>13</v>
      </c>
      <c r="AJ66">
        <v>1.5</v>
      </c>
      <c r="AK66">
        <v>9.6999999999999993</v>
      </c>
      <c r="AL66">
        <v>50</v>
      </c>
      <c r="AM66">
        <v>250</v>
      </c>
      <c r="AN66">
        <v>0.25</v>
      </c>
      <c r="AO66">
        <v>1.7</v>
      </c>
      <c r="AP66">
        <v>24</v>
      </c>
      <c r="AQ66">
        <v>9.1999999999999993</v>
      </c>
      <c r="AR66">
        <v>3</v>
      </c>
      <c r="AS66">
        <v>6</v>
      </c>
      <c r="AU66">
        <v>24.27</v>
      </c>
      <c r="AV66">
        <v>0.1</v>
      </c>
      <c r="AW66">
        <v>0.5</v>
      </c>
      <c r="AX66">
        <v>14</v>
      </c>
      <c r="AY66">
        <v>494</v>
      </c>
      <c r="AZ66">
        <v>28</v>
      </c>
      <c r="BA66">
        <v>10</v>
      </c>
      <c r="BB66">
        <v>53</v>
      </c>
      <c r="BC66">
        <v>60</v>
      </c>
      <c r="BD66">
        <v>2</v>
      </c>
    </row>
    <row r="67" spans="1:56" x14ac:dyDescent="0.3">
      <c r="A67" t="s">
        <v>312</v>
      </c>
      <c r="B67" t="s">
        <v>313</v>
      </c>
      <c r="C67" s="1" t="str">
        <f t="shared" si="7"/>
        <v>13:0022</v>
      </c>
      <c r="D67" s="1" t="str">
        <f t="shared" si="8"/>
        <v>13:0015</v>
      </c>
      <c r="E67" t="s">
        <v>314</v>
      </c>
      <c r="F67" t="s">
        <v>315</v>
      </c>
      <c r="H67">
        <v>45.584922599999999</v>
      </c>
      <c r="I67">
        <v>-67.384626699999998</v>
      </c>
      <c r="J67" s="1" t="str">
        <f>HYPERLINK("http://geochem.nrcan.gc.ca/cdogs/content/kwd/kwd020045_e.htm", "Basal till")</f>
        <v>Basal till</v>
      </c>
      <c r="K67" s="1" t="str">
        <f t="shared" si="9"/>
        <v>&lt;63 micron</v>
      </c>
      <c r="L67">
        <v>2.5</v>
      </c>
      <c r="M67">
        <v>22</v>
      </c>
      <c r="N67">
        <v>3</v>
      </c>
      <c r="O67">
        <v>580</v>
      </c>
      <c r="P67">
        <v>15</v>
      </c>
      <c r="Q67">
        <v>0.5</v>
      </c>
      <c r="R67">
        <v>92</v>
      </c>
      <c r="S67">
        <v>16</v>
      </c>
      <c r="T67">
        <v>120</v>
      </c>
      <c r="U67">
        <v>5</v>
      </c>
      <c r="V67">
        <v>1.4</v>
      </c>
      <c r="W67">
        <v>4.3</v>
      </c>
      <c r="X67">
        <v>9</v>
      </c>
      <c r="Y67">
        <v>0.5</v>
      </c>
      <c r="Z67">
        <v>2.5</v>
      </c>
      <c r="AA67">
        <v>45</v>
      </c>
      <c r="AB67">
        <v>0.54</v>
      </c>
      <c r="AC67">
        <v>0.5</v>
      </c>
      <c r="AD67">
        <v>1.1499999999999999</v>
      </c>
      <c r="AE67">
        <v>34</v>
      </c>
      <c r="AG67">
        <v>97</v>
      </c>
      <c r="AH67">
        <v>1.5</v>
      </c>
      <c r="AI67">
        <v>14</v>
      </c>
      <c r="AJ67">
        <v>1.5</v>
      </c>
      <c r="AK67">
        <v>6.4</v>
      </c>
      <c r="AL67">
        <v>50</v>
      </c>
      <c r="AM67">
        <v>250</v>
      </c>
      <c r="AN67">
        <v>1.4</v>
      </c>
      <c r="AO67">
        <v>1</v>
      </c>
      <c r="AP67">
        <v>15</v>
      </c>
      <c r="AQ67">
        <v>2.6</v>
      </c>
      <c r="AR67">
        <v>0.5</v>
      </c>
      <c r="AS67">
        <v>4</v>
      </c>
      <c r="AU67">
        <v>24.76</v>
      </c>
      <c r="AV67">
        <v>0.1</v>
      </c>
      <c r="AW67">
        <v>0.25</v>
      </c>
      <c r="AX67">
        <v>27</v>
      </c>
      <c r="AY67">
        <v>932</v>
      </c>
      <c r="AZ67">
        <v>51</v>
      </c>
      <c r="BA67">
        <v>12</v>
      </c>
      <c r="BB67">
        <v>73</v>
      </c>
      <c r="BC67">
        <v>60</v>
      </c>
      <c r="BD67">
        <v>0.5</v>
      </c>
    </row>
    <row r="68" spans="1:56" x14ac:dyDescent="0.3">
      <c r="A68" t="s">
        <v>316</v>
      </c>
      <c r="B68" t="s">
        <v>317</v>
      </c>
      <c r="C68" s="1" t="str">
        <f t="shared" si="7"/>
        <v>13:0022</v>
      </c>
      <c r="D68" s="1" t="str">
        <f t="shared" si="8"/>
        <v>13:0015</v>
      </c>
      <c r="E68" t="s">
        <v>318</v>
      </c>
      <c r="F68" t="s">
        <v>319</v>
      </c>
      <c r="H68">
        <v>45.567148400000001</v>
      </c>
      <c r="I68">
        <v>-67.384816200000003</v>
      </c>
      <c r="J68" s="1" t="str">
        <f>HYPERLINK("http://geochem.nrcan.gc.ca/cdogs/content/kwd/kwd020045_e.htm", "Basal till")</f>
        <v>Basal till</v>
      </c>
      <c r="K68" s="1" t="str">
        <f t="shared" si="9"/>
        <v>&lt;63 micron</v>
      </c>
      <c r="L68">
        <v>2.5</v>
      </c>
      <c r="M68">
        <v>7.2</v>
      </c>
      <c r="N68">
        <v>4</v>
      </c>
      <c r="O68">
        <v>320</v>
      </c>
      <c r="P68">
        <v>9.8000000000000007</v>
      </c>
      <c r="Q68">
        <v>0.5</v>
      </c>
      <c r="R68">
        <v>110</v>
      </c>
      <c r="S68">
        <v>9</v>
      </c>
      <c r="T68">
        <v>69</v>
      </c>
      <c r="U68">
        <v>3</v>
      </c>
      <c r="V68">
        <v>1.6</v>
      </c>
      <c r="W68">
        <v>2.52</v>
      </c>
      <c r="X68">
        <v>12</v>
      </c>
      <c r="Y68">
        <v>0.5</v>
      </c>
      <c r="Z68">
        <v>2.5</v>
      </c>
      <c r="AA68">
        <v>52</v>
      </c>
      <c r="AB68">
        <v>0.69</v>
      </c>
      <c r="AC68">
        <v>0.5</v>
      </c>
      <c r="AD68">
        <v>1.9</v>
      </c>
      <c r="AE68">
        <v>38</v>
      </c>
      <c r="AG68">
        <v>80</v>
      </c>
      <c r="AH68">
        <v>0.9</v>
      </c>
      <c r="AI68">
        <v>11</v>
      </c>
      <c r="AJ68">
        <v>1.5</v>
      </c>
      <c r="AK68">
        <v>7.8</v>
      </c>
      <c r="AL68">
        <v>50</v>
      </c>
      <c r="AM68">
        <v>250</v>
      </c>
      <c r="AN68">
        <v>1.8</v>
      </c>
      <c r="AO68">
        <v>1.4</v>
      </c>
      <c r="AP68">
        <v>17</v>
      </c>
      <c r="AQ68">
        <v>4.7</v>
      </c>
      <c r="AR68">
        <v>0.5</v>
      </c>
      <c r="AS68">
        <v>4.4000000000000004</v>
      </c>
      <c r="AU68">
        <v>29.1</v>
      </c>
      <c r="AV68">
        <v>0.1</v>
      </c>
      <c r="AW68">
        <v>0.25</v>
      </c>
      <c r="AX68">
        <v>13</v>
      </c>
      <c r="AY68">
        <v>440</v>
      </c>
      <c r="AZ68">
        <v>25</v>
      </c>
      <c r="BA68">
        <v>6</v>
      </c>
      <c r="BB68">
        <v>35</v>
      </c>
      <c r="BC68">
        <v>25</v>
      </c>
      <c r="BD68">
        <v>1</v>
      </c>
    </row>
    <row r="69" spans="1:56" x14ac:dyDescent="0.3">
      <c r="A69" t="s">
        <v>320</v>
      </c>
      <c r="B69" t="s">
        <v>321</v>
      </c>
      <c r="C69" s="1" t="str">
        <f t="shared" si="7"/>
        <v>13:0022</v>
      </c>
      <c r="D69" s="1" t="str">
        <f t="shared" si="8"/>
        <v>13:0015</v>
      </c>
      <c r="E69" t="s">
        <v>322</v>
      </c>
      <c r="F69" t="s">
        <v>323</v>
      </c>
      <c r="H69">
        <v>45.548919900000001</v>
      </c>
      <c r="I69">
        <v>-67.384698200000003</v>
      </c>
      <c r="J69" s="1" t="str">
        <f>HYPERLINK("http://geochem.nrcan.gc.ca/cdogs/content/kwd/kwd020045_e.htm", "Basal till")</f>
        <v>Basal till</v>
      </c>
      <c r="K69" s="1" t="str">
        <f t="shared" si="9"/>
        <v>&lt;63 micron</v>
      </c>
      <c r="L69">
        <v>2.5</v>
      </c>
      <c r="M69">
        <v>7.9</v>
      </c>
      <c r="N69">
        <v>2</v>
      </c>
      <c r="O69">
        <v>330</v>
      </c>
      <c r="P69">
        <v>17</v>
      </c>
      <c r="Q69">
        <v>0.5</v>
      </c>
      <c r="R69">
        <v>110</v>
      </c>
      <c r="S69">
        <v>9</v>
      </c>
      <c r="T69">
        <v>75</v>
      </c>
      <c r="U69">
        <v>3</v>
      </c>
      <c r="V69">
        <v>1.6</v>
      </c>
      <c r="W69">
        <v>2.44</v>
      </c>
      <c r="X69">
        <v>15</v>
      </c>
      <c r="Y69">
        <v>0.5</v>
      </c>
      <c r="Z69">
        <v>2.5</v>
      </c>
      <c r="AA69">
        <v>50</v>
      </c>
      <c r="AB69">
        <v>0.63</v>
      </c>
      <c r="AC69">
        <v>0.5</v>
      </c>
      <c r="AD69">
        <v>1.91</v>
      </c>
      <c r="AE69">
        <v>46</v>
      </c>
      <c r="AG69">
        <v>79</v>
      </c>
      <c r="AH69">
        <v>0.9</v>
      </c>
      <c r="AI69">
        <v>11</v>
      </c>
      <c r="AJ69">
        <v>1.5</v>
      </c>
      <c r="AK69">
        <v>7.6</v>
      </c>
      <c r="AL69">
        <v>50</v>
      </c>
      <c r="AM69">
        <v>250</v>
      </c>
      <c r="AN69">
        <v>0.25</v>
      </c>
      <c r="AO69">
        <v>1.3</v>
      </c>
      <c r="AP69">
        <v>17</v>
      </c>
      <c r="AQ69">
        <v>4.4000000000000004</v>
      </c>
      <c r="AR69">
        <v>0.5</v>
      </c>
      <c r="AS69">
        <v>4.5</v>
      </c>
      <c r="AU69">
        <v>29.23</v>
      </c>
      <c r="AV69">
        <v>0.1</v>
      </c>
      <c r="AW69">
        <v>0.25</v>
      </c>
      <c r="AX69">
        <v>13</v>
      </c>
      <c r="AY69">
        <v>418</v>
      </c>
      <c r="AZ69">
        <v>25</v>
      </c>
      <c r="BA69">
        <v>8</v>
      </c>
      <c r="BB69">
        <v>31</v>
      </c>
      <c r="BC69">
        <v>30</v>
      </c>
      <c r="BD69">
        <v>1</v>
      </c>
    </row>
    <row r="70" spans="1:56" x14ac:dyDescent="0.3">
      <c r="A70" t="s">
        <v>324</v>
      </c>
      <c r="B70" t="s">
        <v>325</v>
      </c>
      <c r="C70" s="1" t="str">
        <f t="shared" si="7"/>
        <v>13:0022</v>
      </c>
      <c r="D70" s="1" t="str">
        <f t="shared" si="8"/>
        <v>13:0015</v>
      </c>
      <c r="E70" t="s">
        <v>326</v>
      </c>
      <c r="F70" t="s">
        <v>327</v>
      </c>
      <c r="H70">
        <v>45.531159199999998</v>
      </c>
      <c r="I70">
        <v>-67.385847400000003</v>
      </c>
      <c r="J70" s="1" t="str">
        <f>HYPERLINK("http://geochem.nrcan.gc.ca/cdogs/content/kwd/kwd020046_e.htm", "Ablation till")</f>
        <v>Ablation till</v>
      </c>
      <c r="K70" s="1" t="str">
        <f t="shared" si="9"/>
        <v>&lt;63 micron</v>
      </c>
      <c r="L70">
        <v>2.5</v>
      </c>
      <c r="M70">
        <v>12</v>
      </c>
      <c r="N70">
        <v>3</v>
      </c>
      <c r="O70">
        <v>340</v>
      </c>
      <c r="P70">
        <v>24</v>
      </c>
      <c r="Q70">
        <v>0.5</v>
      </c>
      <c r="R70">
        <v>120</v>
      </c>
      <c r="S70">
        <v>10</v>
      </c>
      <c r="T70">
        <v>94</v>
      </c>
      <c r="U70">
        <v>4</v>
      </c>
      <c r="V70">
        <v>1.6</v>
      </c>
      <c r="W70">
        <v>3.19</v>
      </c>
      <c r="X70">
        <v>15</v>
      </c>
      <c r="Y70">
        <v>0.5</v>
      </c>
      <c r="Z70">
        <v>2.5</v>
      </c>
      <c r="AA70">
        <v>49</v>
      </c>
      <c r="AB70">
        <v>0.7</v>
      </c>
      <c r="AC70">
        <v>0.5</v>
      </c>
      <c r="AD70">
        <v>1.69</v>
      </c>
      <c r="AE70">
        <v>41</v>
      </c>
      <c r="AG70">
        <v>85</v>
      </c>
      <c r="AH70">
        <v>0.9</v>
      </c>
      <c r="AI70">
        <v>12</v>
      </c>
      <c r="AJ70">
        <v>1.5</v>
      </c>
      <c r="AK70">
        <v>7.4</v>
      </c>
      <c r="AL70">
        <v>50</v>
      </c>
      <c r="AM70">
        <v>250</v>
      </c>
      <c r="AN70">
        <v>1.4</v>
      </c>
      <c r="AO70">
        <v>1.3</v>
      </c>
      <c r="AP70">
        <v>19</v>
      </c>
      <c r="AQ70">
        <v>4.3</v>
      </c>
      <c r="AR70">
        <v>0.5</v>
      </c>
      <c r="AS70">
        <v>4.7</v>
      </c>
      <c r="AU70">
        <v>28.83</v>
      </c>
      <c r="AV70">
        <v>0.1</v>
      </c>
      <c r="AW70">
        <v>0.25</v>
      </c>
      <c r="AX70">
        <v>30</v>
      </c>
      <c r="AY70">
        <v>264</v>
      </c>
      <c r="AZ70">
        <v>28</v>
      </c>
      <c r="BA70">
        <v>26</v>
      </c>
      <c r="BB70">
        <v>53</v>
      </c>
      <c r="BC70">
        <v>90</v>
      </c>
      <c r="BD70">
        <v>1</v>
      </c>
    </row>
    <row r="71" spans="1:56" x14ac:dyDescent="0.3">
      <c r="A71" t="s">
        <v>328</v>
      </c>
      <c r="B71" t="s">
        <v>329</v>
      </c>
      <c r="C71" s="1" t="str">
        <f t="shared" si="7"/>
        <v>13:0022</v>
      </c>
      <c r="D71" s="1" t="str">
        <f t="shared" si="8"/>
        <v>13:0015</v>
      </c>
      <c r="E71" t="s">
        <v>330</v>
      </c>
      <c r="F71" t="s">
        <v>331</v>
      </c>
      <c r="H71">
        <v>45.5106495</v>
      </c>
      <c r="I71">
        <v>-67.383553800000001</v>
      </c>
      <c r="J71" s="1" t="str">
        <f>HYPERLINK("http://geochem.nrcan.gc.ca/cdogs/content/kwd/kwd020045_e.htm", "Basal till")</f>
        <v>Basal till</v>
      </c>
      <c r="K71" s="1" t="str">
        <f t="shared" si="9"/>
        <v>&lt;63 micron</v>
      </c>
      <c r="L71">
        <v>2.5</v>
      </c>
      <c r="M71">
        <v>8.6999999999999993</v>
      </c>
      <c r="N71">
        <v>3</v>
      </c>
      <c r="O71">
        <v>380</v>
      </c>
      <c r="P71">
        <v>8.4</v>
      </c>
      <c r="Q71">
        <v>0.5</v>
      </c>
      <c r="R71">
        <v>97</v>
      </c>
      <c r="S71">
        <v>10</v>
      </c>
      <c r="T71">
        <v>82</v>
      </c>
      <c r="U71">
        <v>3</v>
      </c>
      <c r="V71">
        <v>1.5</v>
      </c>
      <c r="W71">
        <v>2.5499999999999998</v>
      </c>
      <c r="X71">
        <v>12</v>
      </c>
      <c r="Y71">
        <v>0.5</v>
      </c>
      <c r="Z71">
        <v>2.5</v>
      </c>
      <c r="AA71">
        <v>44</v>
      </c>
      <c r="AB71">
        <v>0.52</v>
      </c>
      <c r="AC71">
        <v>0.5</v>
      </c>
      <c r="AD71">
        <v>1.67</v>
      </c>
      <c r="AE71">
        <v>37</v>
      </c>
      <c r="AG71">
        <v>74</v>
      </c>
      <c r="AH71">
        <v>0.8</v>
      </c>
      <c r="AI71">
        <v>11</v>
      </c>
      <c r="AJ71">
        <v>1.5</v>
      </c>
      <c r="AK71">
        <v>6.7</v>
      </c>
      <c r="AL71">
        <v>50</v>
      </c>
      <c r="AM71">
        <v>250</v>
      </c>
      <c r="AN71">
        <v>0.25</v>
      </c>
      <c r="AO71">
        <v>1</v>
      </c>
      <c r="AP71">
        <v>14</v>
      </c>
      <c r="AQ71">
        <v>3.1</v>
      </c>
      <c r="AR71">
        <v>2</v>
      </c>
      <c r="AS71">
        <v>3.7</v>
      </c>
      <c r="AU71">
        <v>30.97</v>
      </c>
      <c r="AV71">
        <v>0.1</v>
      </c>
      <c r="AW71">
        <v>0.25</v>
      </c>
      <c r="AX71">
        <v>15</v>
      </c>
      <c r="AY71">
        <v>462</v>
      </c>
      <c r="AZ71">
        <v>28</v>
      </c>
      <c r="BA71">
        <v>8</v>
      </c>
      <c r="BB71">
        <v>35</v>
      </c>
      <c r="BC71">
        <v>25</v>
      </c>
      <c r="BD71">
        <v>1</v>
      </c>
    </row>
    <row r="72" spans="1:56" x14ac:dyDescent="0.3">
      <c r="A72" t="s">
        <v>332</v>
      </c>
      <c r="B72" t="s">
        <v>333</v>
      </c>
      <c r="C72" s="1" t="str">
        <f t="shared" si="7"/>
        <v>13:0022</v>
      </c>
      <c r="D72" s="1" t="str">
        <f t="shared" si="8"/>
        <v>13:0015</v>
      </c>
      <c r="E72" t="s">
        <v>334</v>
      </c>
      <c r="F72" t="s">
        <v>335</v>
      </c>
      <c r="H72">
        <v>45.747624199999997</v>
      </c>
      <c r="I72">
        <v>-67.353906199999997</v>
      </c>
      <c r="J72" s="1" t="str">
        <f>HYPERLINK("http://geochem.nrcan.gc.ca/cdogs/content/kwd/kwd020045_e.htm", "Basal till")</f>
        <v>Basal till</v>
      </c>
      <c r="K72" s="1" t="str">
        <f t="shared" si="9"/>
        <v>&lt;63 micron</v>
      </c>
      <c r="L72">
        <v>2.5</v>
      </c>
      <c r="M72">
        <v>12</v>
      </c>
      <c r="N72">
        <v>4</v>
      </c>
      <c r="O72">
        <v>390</v>
      </c>
      <c r="P72">
        <v>4</v>
      </c>
      <c r="Q72">
        <v>0.5</v>
      </c>
      <c r="R72">
        <v>120</v>
      </c>
      <c r="S72">
        <v>14</v>
      </c>
      <c r="T72">
        <v>97</v>
      </c>
      <c r="U72">
        <v>5</v>
      </c>
      <c r="V72">
        <v>1.5</v>
      </c>
      <c r="W72">
        <v>3.6</v>
      </c>
      <c r="X72">
        <v>13</v>
      </c>
      <c r="Y72">
        <v>0.5</v>
      </c>
      <c r="Z72">
        <v>2.5</v>
      </c>
      <c r="AA72">
        <v>50</v>
      </c>
      <c r="AB72">
        <v>0.51</v>
      </c>
      <c r="AC72">
        <v>0.5</v>
      </c>
      <c r="AD72">
        <v>1.53</v>
      </c>
      <c r="AE72">
        <v>38</v>
      </c>
      <c r="AG72">
        <v>78</v>
      </c>
      <c r="AH72">
        <v>0.9</v>
      </c>
      <c r="AI72">
        <v>15</v>
      </c>
      <c r="AJ72">
        <v>1.5</v>
      </c>
      <c r="AK72">
        <v>7.2</v>
      </c>
      <c r="AL72">
        <v>50</v>
      </c>
      <c r="AM72">
        <v>250</v>
      </c>
      <c r="AN72">
        <v>1.5</v>
      </c>
      <c r="AO72">
        <v>1</v>
      </c>
      <c r="AP72">
        <v>19</v>
      </c>
      <c r="AQ72">
        <v>4.3</v>
      </c>
      <c r="AR72">
        <v>0.5</v>
      </c>
      <c r="AS72">
        <v>4.2</v>
      </c>
      <c r="AU72">
        <v>27.02</v>
      </c>
      <c r="AV72">
        <v>0.1</v>
      </c>
      <c r="AW72">
        <v>0.25</v>
      </c>
      <c r="AX72">
        <v>23</v>
      </c>
      <c r="AY72">
        <v>516</v>
      </c>
      <c r="AZ72">
        <v>36</v>
      </c>
      <c r="BA72">
        <v>10</v>
      </c>
      <c r="BB72">
        <v>49</v>
      </c>
      <c r="BC72">
        <v>55</v>
      </c>
      <c r="BD72">
        <v>1</v>
      </c>
    </row>
    <row r="73" spans="1:56" x14ac:dyDescent="0.3">
      <c r="A73" t="s">
        <v>336</v>
      </c>
      <c r="B73" t="s">
        <v>337</v>
      </c>
      <c r="C73" s="1" t="str">
        <f t="shared" si="7"/>
        <v>13:0022</v>
      </c>
      <c r="D73" s="1" t="str">
        <f t="shared" si="8"/>
        <v>13:0015</v>
      </c>
      <c r="E73" t="s">
        <v>338</v>
      </c>
      <c r="F73" t="s">
        <v>339</v>
      </c>
      <c r="H73">
        <v>45.729162000000002</v>
      </c>
      <c r="I73">
        <v>-67.353163300000006</v>
      </c>
      <c r="J73" s="1" t="str">
        <f>HYPERLINK("http://geochem.nrcan.gc.ca/cdogs/content/kwd/kwd020046_e.htm", "Ablation till")</f>
        <v>Ablation till</v>
      </c>
      <c r="K73" s="1" t="str">
        <f t="shared" si="9"/>
        <v>&lt;63 micron</v>
      </c>
      <c r="L73">
        <v>2.5</v>
      </c>
      <c r="M73">
        <v>7.2</v>
      </c>
      <c r="N73">
        <v>1</v>
      </c>
      <c r="O73">
        <v>320</v>
      </c>
      <c r="P73">
        <v>3.4</v>
      </c>
      <c r="Q73">
        <v>0.5</v>
      </c>
      <c r="R73">
        <v>100</v>
      </c>
      <c r="S73">
        <v>10</v>
      </c>
      <c r="T73">
        <v>72</v>
      </c>
      <c r="U73">
        <v>9</v>
      </c>
      <c r="V73">
        <v>1.2</v>
      </c>
      <c r="W73">
        <v>3.26</v>
      </c>
      <c r="X73">
        <v>11</v>
      </c>
      <c r="Y73">
        <v>0.5</v>
      </c>
      <c r="Z73">
        <v>2.5</v>
      </c>
      <c r="AA73">
        <v>44</v>
      </c>
      <c r="AB73">
        <v>0.52</v>
      </c>
      <c r="AC73">
        <v>0.5</v>
      </c>
      <c r="AD73">
        <v>1.52</v>
      </c>
      <c r="AE73">
        <v>31</v>
      </c>
      <c r="AG73">
        <v>84</v>
      </c>
      <c r="AH73">
        <v>0.8</v>
      </c>
      <c r="AI73">
        <v>11</v>
      </c>
      <c r="AJ73">
        <v>1.5</v>
      </c>
      <c r="AK73">
        <v>5.8</v>
      </c>
      <c r="AL73">
        <v>50</v>
      </c>
      <c r="AM73">
        <v>250</v>
      </c>
      <c r="AN73">
        <v>0.25</v>
      </c>
      <c r="AO73">
        <v>0.8</v>
      </c>
      <c r="AP73">
        <v>21</v>
      </c>
      <c r="AQ73">
        <v>4.4000000000000004</v>
      </c>
      <c r="AR73">
        <v>7</v>
      </c>
      <c r="AS73">
        <v>3.5</v>
      </c>
      <c r="AU73">
        <v>27.3</v>
      </c>
      <c r="AV73">
        <v>0.1</v>
      </c>
      <c r="AW73">
        <v>0.25</v>
      </c>
      <c r="AX73">
        <v>13</v>
      </c>
      <c r="AY73">
        <v>312</v>
      </c>
      <c r="AZ73">
        <v>24</v>
      </c>
      <c r="BA73">
        <v>12</v>
      </c>
      <c r="BB73">
        <v>45</v>
      </c>
      <c r="BC73">
        <v>100</v>
      </c>
      <c r="BD73">
        <v>2</v>
      </c>
    </row>
    <row r="74" spans="1:56" x14ac:dyDescent="0.3">
      <c r="A74" t="s">
        <v>340</v>
      </c>
      <c r="B74" t="s">
        <v>341</v>
      </c>
      <c r="C74" s="1" t="str">
        <f t="shared" si="7"/>
        <v>13:0022</v>
      </c>
      <c r="D74" s="1" t="str">
        <f t="shared" si="8"/>
        <v>13:0015</v>
      </c>
      <c r="E74" t="s">
        <v>342</v>
      </c>
      <c r="F74" t="s">
        <v>343</v>
      </c>
      <c r="H74">
        <v>45.710732100000001</v>
      </c>
      <c r="I74">
        <v>-67.354668099999998</v>
      </c>
      <c r="J74" s="1" t="str">
        <f>HYPERLINK("http://geochem.nrcan.gc.ca/cdogs/content/kwd/kwd020046_e.htm", "Ablation till")</f>
        <v>Ablation till</v>
      </c>
      <c r="K74" s="1" t="str">
        <f t="shared" si="9"/>
        <v>&lt;63 micron</v>
      </c>
      <c r="L74">
        <v>2.5</v>
      </c>
      <c r="M74">
        <v>7.2</v>
      </c>
      <c r="N74">
        <v>1</v>
      </c>
      <c r="O74">
        <v>360</v>
      </c>
      <c r="P74">
        <v>9.6</v>
      </c>
      <c r="Q74">
        <v>0.5</v>
      </c>
      <c r="R74">
        <v>110</v>
      </c>
      <c r="S74">
        <v>7</v>
      </c>
      <c r="T74">
        <v>68</v>
      </c>
      <c r="U74">
        <v>10</v>
      </c>
      <c r="V74">
        <v>1.2</v>
      </c>
      <c r="W74">
        <v>3.15</v>
      </c>
      <c r="X74">
        <v>16</v>
      </c>
      <c r="Y74">
        <v>0.5</v>
      </c>
      <c r="Z74">
        <v>2.5</v>
      </c>
      <c r="AA74">
        <v>49</v>
      </c>
      <c r="AB74">
        <v>0.65</v>
      </c>
      <c r="AC74">
        <v>0.5</v>
      </c>
      <c r="AD74">
        <v>1.36</v>
      </c>
      <c r="AE74">
        <v>41</v>
      </c>
      <c r="AG74">
        <v>70</v>
      </c>
      <c r="AH74">
        <v>0.8</v>
      </c>
      <c r="AI74">
        <v>11</v>
      </c>
      <c r="AJ74">
        <v>1.5</v>
      </c>
      <c r="AK74">
        <v>6.8</v>
      </c>
      <c r="AL74">
        <v>50</v>
      </c>
      <c r="AM74">
        <v>250</v>
      </c>
      <c r="AN74">
        <v>0.25</v>
      </c>
      <c r="AO74">
        <v>1.1000000000000001</v>
      </c>
      <c r="AP74">
        <v>24</v>
      </c>
      <c r="AQ74">
        <v>4.5</v>
      </c>
      <c r="AR74">
        <v>0.5</v>
      </c>
      <c r="AS74">
        <v>3.9</v>
      </c>
      <c r="AU74">
        <v>27.04</v>
      </c>
      <c r="AV74">
        <v>0.1</v>
      </c>
      <c r="AW74">
        <v>0.5</v>
      </c>
      <c r="AX74">
        <v>10</v>
      </c>
      <c r="AY74">
        <v>186</v>
      </c>
      <c r="AZ74">
        <v>17</v>
      </c>
      <c r="BA74">
        <v>12</v>
      </c>
      <c r="BB74">
        <v>49</v>
      </c>
      <c r="BC74">
        <v>135</v>
      </c>
      <c r="BD74">
        <v>4</v>
      </c>
    </row>
    <row r="75" spans="1:56" x14ac:dyDescent="0.3">
      <c r="A75" t="s">
        <v>344</v>
      </c>
      <c r="B75" t="s">
        <v>345</v>
      </c>
      <c r="C75" s="1" t="str">
        <f t="shared" si="7"/>
        <v>13:0022</v>
      </c>
      <c r="D75" s="1" t="str">
        <f t="shared" si="8"/>
        <v>13:0015</v>
      </c>
      <c r="E75" t="s">
        <v>346</v>
      </c>
      <c r="F75" t="s">
        <v>347</v>
      </c>
      <c r="H75">
        <v>45.704296900000003</v>
      </c>
      <c r="I75">
        <v>-67.360958800000006</v>
      </c>
      <c r="J75" s="1" t="str">
        <f t="shared" ref="J75:J80" si="10">HYPERLINK("http://geochem.nrcan.gc.ca/cdogs/content/kwd/kwd020045_e.htm", "Basal till")</f>
        <v>Basal till</v>
      </c>
      <c r="K75" s="1" t="str">
        <f t="shared" si="9"/>
        <v>&lt;63 micron</v>
      </c>
      <c r="L75">
        <v>2.5</v>
      </c>
      <c r="M75">
        <v>8.4</v>
      </c>
      <c r="N75">
        <v>1</v>
      </c>
      <c r="O75">
        <v>400</v>
      </c>
      <c r="P75">
        <v>0.25</v>
      </c>
      <c r="Q75">
        <v>0.5</v>
      </c>
      <c r="R75">
        <v>120</v>
      </c>
      <c r="S75">
        <v>12</v>
      </c>
      <c r="T75">
        <v>76</v>
      </c>
      <c r="U75">
        <v>7</v>
      </c>
      <c r="V75">
        <v>1.6</v>
      </c>
      <c r="W75">
        <v>3.4</v>
      </c>
      <c r="X75">
        <v>12</v>
      </c>
      <c r="Y75">
        <v>0.5</v>
      </c>
      <c r="Z75">
        <v>2.5</v>
      </c>
      <c r="AA75">
        <v>55</v>
      </c>
      <c r="AB75">
        <v>0.7</v>
      </c>
      <c r="AC75">
        <v>0.5</v>
      </c>
      <c r="AD75">
        <v>1.66</v>
      </c>
      <c r="AE75">
        <v>44</v>
      </c>
      <c r="AG75">
        <v>100</v>
      </c>
      <c r="AH75">
        <v>0.8</v>
      </c>
      <c r="AI75">
        <v>14</v>
      </c>
      <c r="AJ75">
        <v>1.5</v>
      </c>
      <c r="AK75">
        <v>8.1999999999999993</v>
      </c>
      <c r="AL75">
        <v>50</v>
      </c>
      <c r="AM75">
        <v>250</v>
      </c>
      <c r="AN75">
        <v>2.1</v>
      </c>
      <c r="AO75">
        <v>1.3</v>
      </c>
      <c r="AP75">
        <v>22</v>
      </c>
      <c r="AQ75">
        <v>6.1</v>
      </c>
      <c r="AR75">
        <v>0.5</v>
      </c>
      <c r="AS75">
        <v>4.5999999999999996</v>
      </c>
      <c r="AU75">
        <v>30.34</v>
      </c>
      <c r="AV75">
        <v>0.1</v>
      </c>
      <c r="AW75">
        <v>0.5</v>
      </c>
      <c r="AX75">
        <v>15</v>
      </c>
      <c r="AY75">
        <v>698</v>
      </c>
      <c r="AZ75">
        <v>28</v>
      </c>
      <c r="BA75">
        <v>10</v>
      </c>
      <c r="BB75">
        <v>49</v>
      </c>
      <c r="BC75">
        <v>10</v>
      </c>
      <c r="BD75">
        <v>2</v>
      </c>
    </row>
    <row r="76" spans="1:56" x14ac:dyDescent="0.3">
      <c r="A76" t="s">
        <v>348</v>
      </c>
      <c r="B76" t="s">
        <v>349</v>
      </c>
      <c r="C76" s="1" t="str">
        <f t="shared" si="7"/>
        <v>13:0022</v>
      </c>
      <c r="D76" s="1" t="str">
        <f t="shared" si="8"/>
        <v>13:0015</v>
      </c>
      <c r="E76" t="s">
        <v>350</v>
      </c>
      <c r="F76" t="s">
        <v>351</v>
      </c>
      <c r="H76">
        <v>45.692724200000001</v>
      </c>
      <c r="I76">
        <v>-67.354232800000005</v>
      </c>
      <c r="J76" s="1" t="str">
        <f t="shared" si="10"/>
        <v>Basal till</v>
      </c>
      <c r="K76" s="1" t="str">
        <f t="shared" si="9"/>
        <v>&lt;63 micron</v>
      </c>
      <c r="L76">
        <v>2.5</v>
      </c>
      <c r="M76">
        <v>13</v>
      </c>
      <c r="N76">
        <v>3</v>
      </c>
      <c r="O76">
        <v>470</v>
      </c>
      <c r="P76">
        <v>0.25</v>
      </c>
      <c r="Q76">
        <v>0.5</v>
      </c>
      <c r="R76">
        <v>120</v>
      </c>
      <c r="S76">
        <v>15</v>
      </c>
      <c r="T76">
        <v>90</v>
      </c>
      <c r="U76">
        <v>8</v>
      </c>
      <c r="V76">
        <v>2.5</v>
      </c>
      <c r="W76">
        <v>4.22</v>
      </c>
      <c r="X76">
        <v>12</v>
      </c>
      <c r="Y76">
        <v>1</v>
      </c>
      <c r="Z76">
        <v>2.5</v>
      </c>
      <c r="AA76">
        <v>75</v>
      </c>
      <c r="AB76">
        <v>0.83</v>
      </c>
      <c r="AC76">
        <v>0.5</v>
      </c>
      <c r="AD76">
        <v>1.48</v>
      </c>
      <c r="AE76">
        <v>58</v>
      </c>
      <c r="AG76">
        <v>120</v>
      </c>
      <c r="AH76">
        <v>1</v>
      </c>
      <c r="AI76">
        <v>17</v>
      </c>
      <c r="AJ76">
        <v>1.5</v>
      </c>
      <c r="AK76">
        <v>12</v>
      </c>
      <c r="AL76">
        <v>50</v>
      </c>
      <c r="AM76">
        <v>250</v>
      </c>
      <c r="AN76">
        <v>1.3</v>
      </c>
      <c r="AO76">
        <v>1.7</v>
      </c>
      <c r="AP76">
        <v>23</v>
      </c>
      <c r="AQ76">
        <v>5.3</v>
      </c>
      <c r="AR76">
        <v>3</v>
      </c>
      <c r="AS76">
        <v>5.9</v>
      </c>
      <c r="AU76">
        <v>27</v>
      </c>
      <c r="AV76">
        <v>0.1</v>
      </c>
      <c r="AW76">
        <v>0.25</v>
      </c>
      <c r="AX76">
        <v>27</v>
      </c>
      <c r="AY76">
        <v>938</v>
      </c>
      <c r="AZ76">
        <v>38</v>
      </c>
      <c r="BA76">
        <v>12</v>
      </c>
      <c r="BB76">
        <v>64</v>
      </c>
      <c r="BC76">
        <v>10</v>
      </c>
      <c r="BD76">
        <v>2</v>
      </c>
    </row>
    <row r="77" spans="1:56" x14ac:dyDescent="0.3">
      <c r="A77" t="s">
        <v>352</v>
      </c>
      <c r="B77" t="s">
        <v>353</v>
      </c>
      <c r="C77" s="1" t="str">
        <f t="shared" si="7"/>
        <v>13:0022</v>
      </c>
      <c r="D77" s="1" t="str">
        <f t="shared" si="8"/>
        <v>13:0015</v>
      </c>
      <c r="E77" t="s">
        <v>350</v>
      </c>
      <c r="F77" t="s">
        <v>354</v>
      </c>
      <c r="H77">
        <v>45.692724200000001</v>
      </c>
      <c r="I77">
        <v>-67.354232800000005</v>
      </c>
      <c r="J77" s="1" t="str">
        <f t="shared" si="10"/>
        <v>Basal till</v>
      </c>
      <c r="K77" s="1" t="str">
        <f t="shared" si="9"/>
        <v>&lt;63 micron</v>
      </c>
      <c r="L77">
        <v>2.5</v>
      </c>
      <c r="M77">
        <v>12</v>
      </c>
      <c r="N77">
        <v>2</v>
      </c>
      <c r="O77">
        <v>540</v>
      </c>
      <c r="P77">
        <v>0.25</v>
      </c>
      <c r="Q77">
        <v>0.5</v>
      </c>
      <c r="R77">
        <v>120</v>
      </c>
      <c r="S77">
        <v>13</v>
      </c>
      <c r="T77">
        <v>83</v>
      </c>
      <c r="U77">
        <v>8</v>
      </c>
      <c r="V77">
        <v>2.5</v>
      </c>
      <c r="W77">
        <v>4.22</v>
      </c>
      <c r="X77">
        <v>11</v>
      </c>
      <c r="Y77">
        <v>0.5</v>
      </c>
      <c r="Z77">
        <v>2.5</v>
      </c>
      <c r="AA77">
        <v>76</v>
      </c>
      <c r="AB77">
        <v>0.92</v>
      </c>
      <c r="AC77">
        <v>0.5</v>
      </c>
      <c r="AD77">
        <v>1.5</v>
      </c>
      <c r="AE77">
        <v>55</v>
      </c>
      <c r="AG77">
        <v>120</v>
      </c>
      <c r="AH77">
        <v>1.1000000000000001</v>
      </c>
      <c r="AI77">
        <v>16</v>
      </c>
      <c r="AJ77">
        <v>1.5</v>
      </c>
      <c r="AK77">
        <v>12</v>
      </c>
      <c r="AL77">
        <v>50</v>
      </c>
      <c r="AM77">
        <v>250</v>
      </c>
      <c r="AN77">
        <v>0.25</v>
      </c>
      <c r="AO77">
        <v>2.2999999999999998</v>
      </c>
      <c r="AP77">
        <v>23</v>
      </c>
      <c r="AQ77">
        <v>5.4</v>
      </c>
      <c r="AR77">
        <v>0.5</v>
      </c>
      <c r="AS77">
        <v>6.3</v>
      </c>
      <c r="AU77">
        <v>26.82</v>
      </c>
      <c r="AV77">
        <v>0.1</v>
      </c>
      <c r="AW77">
        <v>0.25</v>
      </c>
      <c r="AX77">
        <v>27</v>
      </c>
      <c r="AY77">
        <v>912</v>
      </c>
      <c r="AZ77">
        <v>34</v>
      </c>
      <c r="BA77">
        <v>12</v>
      </c>
      <c r="BB77">
        <v>63</v>
      </c>
      <c r="BC77">
        <v>10</v>
      </c>
      <c r="BD77">
        <v>2</v>
      </c>
    </row>
    <row r="78" spans="1:56" x14ac:dyDescent="0.3">
      <c r="A78" t="s">
        <v>355</v>
      </c>
      <c r="B78" t="s">
        <v>356</v>
      </c>
      <c r="C78" s="1" t="str">
        <f t="shared" si="7"/>
        <v>13:0022</v>
      </c>
      <c r="D78" s="1" t="str">
        <f t="shared" si="8"/>
        <v>13:0015</v>
      </c>
      <c r="E78" t="s">
        <v>357</v>
      </c>
      <c r="F78" t="s">
        <v>358</v>
      </c>
      <c r="H78">
        <v>45.675180099999999</v>
      </c>
      <c r="I78">
        <v>-67.354747099999997</v>
      </c>
      <c r="J78" s="1" t="str">
        <f t="shared" si="10"/>
        <v>Basal till</v>
      </c>
      <c r="K78" s="1" t="str">
        <f t="shared" si="9"/>
        <v>&lt;63 micron</v>
      </c>
      <c r="L78">
        <v>2.5</v>
      </c>
      <c r="M78">
        <v>10</v>
      </c>
      <c r="N78">
        <v>1</v>
      </c>
      <c r="O78">
        <v>540</v>
      </c>
      <c r="P78">
        <v>5.2</v>
      </c>
      <c r="Q78">
        <v>0.5</v>
      </c>
      <c r="R78">
        <v>120</v>
      </c>
      <c r="S78">
        <v>14</v>
      </c>
      <c r="T78">
        <v>100</v>
      </c>
      <c r="U78">
        <v>6</v>
      </c>
      <c r="V78">
        <v>1.6</v>
      </c>
      <c r="W78">
        <v>3.94</v>
      </c>
      <c r="X78">
        <v>13</v>
      </c>
      <c r="Y78">
        <v>0.5</v>
      </c>
      <c r="Z78">
        <v>2.5</v>
      </c>
      <c r="AA78">
        <v>54</v>
      </c>
      <c r="AB78">
        <v>0.64</v>
      </c>
      <c r="AC78">
        <v>0.5</v>
      </c>
      <c r="AD78">
        <v>1.69</v>
      </c>
      <c r="AE78">
        <v>43</v>
      </c>
      <c r="AG78">
        <v>100</v>
      </c>
      <c r="AH78">
        <v>1</v>
      </c>
      <c r="AI78">
        <v>17</v>
      </c>
      <c r="AJ78">
        <v>1.5</v>
      </c>
      <c r="AK78">
        <v>7.9</v>
      </c>
      <c r="AL78">
        <v>50</v>
      </c>
      <c r="AM78">
        <v>250</v>
      </c>
      <c r="AN78">
        <v>2.2000000000000002</v>
      </c>
      <c r="AO78">
        <v>1</v>
      </c>
      <c r="AP78">
        <v>24</v>
      </c>
      <c r="AQ78">
        <v>4.9000000000000004</v>
      </c>
      <c r="AR78">
        <v>0.5</v>
      </c>
      <c r="AS78">
        <v>4.3</v>
      </c>
      <c r="AU78">
        <v>25.89</v>
      </c>
      <c r="AV78">
        <v>0.1</v>
      </c>
      <c r="AW78">
        <v>0.25</v>
      </c>
      <c r="AX78">
        <v>22</v>
      </c>
      <c r="AY78">
        <v>626</v>
      </c>
      <c r="AZ78">
        <v>32</v>
      </c>
      <c r="BA78">
        <v>8</v>
      </c>
      <c r="BB78">
        <v>54</v>
      </c>
      <c r="BC78">
        <v>25</v>
      </c>
      <c r="BD78">
        <v>2</v>
      </c>
    </row>
    <row r="79" spans="1:56" x14ac:dyDescent="0.3">
      <c r="A79" t="s">
        <v>359</v>
      </c>
      <c r="B79" t="s">
        <v>360</v>
      </c>
      <c r="C79" s="1" t="str">
        <f t="shared" si="7"/>
        <v>13:0022</v>
      </c>
      <c r="D79" s="1" t="str">
        <f t="shared" si="8"/>
        <v>13:0015</v>
      </c>
      <c r="E79" t="s">
        <v>361</v>
      </c>
      <c r="F79" t="s">
        <v>362</v>
      </c>
      <c r="H79">
        <v>45.655854900000001</v>
      </c>
      <c r="I79">
        <v>-67.356596699999997</v>
      </c>
      <c r="J79" s="1" t="str">
        <f t="shared" si="10"/>
        <v>Basal till</v>
      </c>
      <c r="K79" s="1" t="str">
        <f t="shared" si="9"/>
        <v>&lt;63 micron</v>
      </c>
      <c r="L79">
        <v>2.5</v>
      </c>
      <c r="M79">
        <v>12</v>
      </c>
      <c r="N79">
        <v>1</v>
      </c>
      <c r="O79">
        <v>520</v>
      </c>
      <c r="P79">
        <v>0.25</v>
      </c>
      <c r="Q79">
        <v>0.5</v>
      </c>
      <c r="R79">
        <v>150</v>
      </c>
      <c r="S79">
        <v>12</v>
      </c>
      <c r="T79">
        <v>75</v>
      </c>
      <c r="U79">
        <v>5</v>
      </c>
      <c r="V79">
        <v>2.2999999999999998</v>
      </c>
      <c r="W79">
        <v>3.39</v>
      </c>
      <c r="X79">
        <v>16</v>
      </c>
      <c r="Y79">
        <v>0.5</v>
      </c>
      <c r="Z79">
        <v>2.5</v>
      </c>
      <c r="AA79">
        <v>73</v>
      </c>
      <c r="AB79">
        <v>0.94</v>
      </c>
      <c r="AC79">
        <v>0.5</v>
      </c>
      <c r="AD79">
        <v>1.83</v>
      </c>
      <c r="AE79">
        <v>53</v>
      </c>
      <c r="AG79">
        <v>76</v>
      </c>
      <c r="AH79">
        <v>0.9</v>
      </c>
      <c r="AI79">
        <v>14</v>
      </c>
      <c r="AJ79">
        <v>1.5</v>
      </c>
      <c r="AK79">
        <v>12</v>
      </c>
      <c r="AL79">
        <v>50</v>
      </c>
      <c r="AM79">
        <v>250</v>
      </c>
      <c r="AN79">
        <v>1.5</v>
      </c>
      <c r="AO79">
        <v>1.9</v>
      </c>
      <c r="AP79">
        <v>24</v>
      </c>
      <c r="AQ79">
        <v>4.9000000000000004</v>
      </c>
      <c r="AR79">
        <v>0.5</v>
      </c>
      <c r="AS79">
        <v>6.1</v>
      </c>
      <c r="AU79">
        <v>29.78</v>
      </c>
      <c r="AV79">
        <v>0.1</v>
      </c>
      <c r="AW79">
        <v>0.25</v>
      </c>
      <c r="AX79">
        <v>19</v>
      </c>
      <c r="AY79">
        <v>774</v>
      </c>
      <c r="AZ79">
        <v>26</v>
      </c>
      <c r="BA79">
        <v>8</v>
      </c>
      <c r="BB79">
        <v>43</v>
      </c>
      <c r="BC79">
        <v>15</v>
      </c>
      <c r="BD79">
        <v>1</v>
      </c>
    </row>
    <row r="80" spans="1:56" x14ac:dyDescent="0.3">
      <c r="A80" t="s">
        <v>363</v>
      </c>
      <c r="B80" t="s">
        <v>364</v>
      </c>
      <c r="C80" s="1" t="str">
        <f t="shared" si="7"/>
        <v>13:0022</v>
      </c>
      <c r="D80" s="1" t="str">
        <f t="shared" si="8"/>
        <v>13:0015</v>
      </c>
      <c r="E80" t="s">
        <v>365</v>
      </c>
      <c r="F80" t="s">
        <v>366</v>
      </c>
      <c r="H80">
        <v>45.636506599999997</v>
      </c>
      <c r="I80">
        <v>-67.356841799999998</v>
      </c>
      <c r="J80" s="1" t="str">
        <f t="shared" si="10"/>
        <v>Basal till</v>
      </c>
      <c r="K80" s="1" t="str">
        <f t="shared" si="9"/>
        <v>&lt;63 micron</v>
      </c>
      <c r="L80">
        <v>2.5</v>
      </c>
      <c r="M80">
        <v>35</v>
      </c>
      <c r="N80">
        <v>1</v>
      </c>
      <c r="O80">
        <v>520</v>
      </c>
      <c r="P80">
        <v>4.2</v>
      </c>
      <c r="Q80">
        <v>0.5</v>
      </c>
      <c r="R80">
        <v>180</v>
      </c>
      <c r="S80">
        <v>16</v>
      </c>
      <c r="T80">
        <v>110</v>
      </c>
      <c r="U80">
        <v>6</v>
      </c>
      <c r="V80">
        <v>1.6</v>
      </c>
      <c r="W80">
        <v>3.93</v>
      </c>
      <c r="X80">
        <v>14</v>
      </c>
      <c r="Y80">
        <v>0.5</v>
      </c>
      <c r="Z80">
        <v>2.5</v>
      </c>
      <c r="AA80">
        <v>64</v>
      </c>
      <c r="AB80">
        <v>0.75</v>
      </c>
      <c r="AC80">
        <v>0.5</v>
      </c>
      <c r="AD80">
        <v>1.6</v>
      </c>
      <c r="AE80">
        <v>44</v>
      </c>
      <c r="AG80">
        <v>110</v>
      </c>
      <c r="AH80">
        <v>2.9</v>
      </c>
      <c r="AI80">
        <v>16</v>
      </c>
      <c r="AJ80">
        <v>1.5</v>
      </c>
      <c r="AK80">
        <v>9.1</v>
      </c>
      <c r="AL80">
        <v>50</v>
      </c>
      <c r="AM80">
        <v>250</v>
      </c>
      <c r="AN80">
        <v>2.1</v>
      </c>
      <c r="AO80">
        <v>1.4</v>
      </c>
      <c r="AP80">
        <v>23</v>
      </c>
      <c r="AQ80">
        <v>6.8</v>
      </c>
      <c r="AR80">
        <v>4</v>
      </c>
      <c r="AS80">
        <v>5.3</v>
      </c>
      <c r="AU80">
        <v>26.82</v>
      </c>
      <c r="AV80">
        <v>0.1</v>
      </c>
      <c r="AW80">
        <v>0.25</v>
      </c>
      <c r="AX80">
        <v>18</v>
      </c>
      <c r="AY80">
        <v>506</v>
      </c>
      <c r="AZ80">
        <v>46</v>
      </c>
      <c r="BA80">
        <v>10</v>
      </c>
      <c r="BB80">
        <v>48</v>
      </c>
      <c r="BC80">
        <v>50</v>
      </c>
      <c r="BD80">
        <v>1</v>
      </c>
    </row>
    <row r="81" spans="1:56" x14ac:dyDescent="0.3">
      <c r="A81" t="s">
        <v>367</v>
      </c>
      <c r="B81" t="s">
        <v>368</v>
      </c>
      <c r="C81" s="1" t="str">
        <f t="shared" si="7"/>
        <v>13:0022</v>
      </c>
      <c r="D81" s="1" t="str">
        <f t="shared" si="8"/>
        <v>13:0015</v>
      </c>
      <c r="E81" t="s">
        <v>369</v>
      </c>
      <c r="F81" t="s">
        <v>370</v>
      </c>
      <c r="H81">
        <v>45.621427300000001</v>
      </c>
      <c r="I81">
        <v>-67.356641199999999</v>
      </c>
      <c r="J81" s="1" t="str">
        <f>HYPERLINK("http://geochem.nrcan.gc.ca/cdogs/content/kwd/kwd020046_e.htm", "Ablation till")</f>
        <v>Ablation till</v>
      </c>
      <c r="K81" s="1" t="str">
        <f t="shared" si="9"/>
        <v>&lt;63 micron</v>
      </c>
      <c r="L81">
        <v>2.5</v>
      </c>
      <c r="M81">
        <v>8.1</v>
      </c>
      <c r="N81">
        <v>5</v>
      </c>
      <c r="O81">
        <v>490</v>
      </c>
      <c r="P81">
        <v>8.9</v>
      </c>
      <c r="Q81">
        <v>0.5</v>
      </c>
      <c r="R81">
        <v>180</v>
      </c>
      <c r="S81">
        <v>8</v>
      </c>
      <c r="T81">
        <v>40</v>
      </c>
      <c r="U81">
        <v>4</v>
      </c>
      <c r="V81">
        <v>1.7</v>
      </c>
      <c r="W81">
        <v>2.58</v>
      </c>
      <c r="X81">
        <v>18</v>
      </c>
      <c r="Y81">
        <v>0.5</v>
      </c>
      <c r="Z81">
        <v>2.5</v>
      </c>
      <c r="AA81">
        <v>86</v>
      </c>
      <c r="AB81">
        <v>1.04</v>
      </c>
      <c r="AC81">
        <v>0.5</v>
      </c>
      <c r="AD81">
        <v>2.17</v>
      </c>
      <c r="AE81">
        <v>71</v>
      </c>
      <c r="AG81">
        <v>110</v>
      </c>
      <c r="AH81">
        <v>0.6</v>
      </c>
      <c r="AI81">
        <v>11</v>
      </c>
      <c r="AJ81">
        <v>1.5</v>
      </c>
      <c r="AK81">
        <v>12</v>
      </c>
      <c r="AL81">
        <v>50</v>
      </c>
      <c r="AM81">
        <v>250</v>
      </c>
      <c r="AN81">
        <v>0.25</v>
      </c>
      <c r="AO81">
        <v>1.8</v>
      </c>
      <c r="AP81">
        <v>34</v>
      </c>
      <c r="AQ81">
        <v>6.8</v>
      </c>
      <c r="AR81">
        <v>0.5</v>
      </c>
      <c r="AS81">
        <v>6.7</v>
      </c>
      <c r="AU81">
        <v>29.69</v>
      </c>
      <c r="AV81">
        <v>0.1</v>
      </c>
      <c r="AW81">
        <v>0.25</v>
      </c>
      <c r="AX81">
        <v>11</v>
      </c>
      <c r="AY81">
        <v>318</v>
      </c>
      <c r="AZ81">
        <v>14</v>
      </c>
      <c r="BA81">
        <v>8</v>
      </c>
      <c r="BB81">
        <v>35</v>
      </c>
      <c r="BC81">
        <v>80</v>
      </c>
      <c r="BD81">
        <v>1</v>
      </c>
    </row>
    <row r="82" spans="1:56" x14ac:dyDescent="0.3">
      <c r="A82" t="s">
        <v>371</v>
      </c>
      <c r="B82" t="s">
        <v>372</v>
      </c>
      <c r="C82" s="1" t="str">
        <f t="shared" si="7"/>
        <v>13:0022</v>
      </c>
      <c r="D82" s="1" t="str">
        <f t="shared" si="8"/>
        <v>13:0015</v>
      </c>
      <c r="E82" t="s">
        <v>373</v>
      </c>
      <c r="F82" t="s">
        <v>374</v>
      </c>
      <c r="H82">
        <v>45.601877000000002</v>
      </c>
      <c r="I82">
        <v>-67.358494500000006</v>
      </c>
      <c r="J82" s="1" t="str">
        <f>HYPERLINK("http://geochem.nrcan.gc.ca/cdogs/content/kwd/kwd020045_e.htm", "Basal till")</f>
        <v>Basal till</v>
      </c>
      <c r="K82" s="1" t="str">
        <f t="shared" si="9"/>
        <v>&lt;63 micron</v>
      </c>
      <c r="L82">
        <v>2.5</v>
      </c>
      <c r="M82">
        <v>7.4</v>
      </c>
      <c r="N82">
        <v>5</v>
      </c>
      <c r="O82">
        <v>410</v>
      </c>
      <c r="P82">
        <v>3</v>
      </c>
      <c r="Q82">
        <v>0.5</v>
      </c>
      <c r="R82">
        <v>170</v>
      </c>
      <c r="S82">
        <v>8</v>
      </c>
      <c r="T82">
        <v>57</v>
      </c>
      <c r="U82">
        <v>5</v>
      </c>
      <c r="V82">
        <v>2</v>
      </c>
      <c r="W82">
        <v>2.78</v>
      </c>
      <c r="X82">
        <v>18</v>
      </c>
      <c r="Y82">
        <v>0.5</v>
      </c>
      <c r="Z82">
        <v>2.5</v>
      </c>
      <c r="AA82">
        <v>84</v>
      </c>
      <c r="AB82">
        <v>0.91</v>
      </c>
      <c r="AC82">
        <v>0.5</v>
      </c>
      <c r="AD82">
        <v>2.0499999999999998</v>
      </c>
      <c r="AE82">
        <v>65</v>
      </c>
      <c r="AG82">
        <v>74</v>
      </c>
      <c r="AH82">
        <v>0.7</v>
      </c>
      <c r="AI82">
        <v>12</v>
      </c>
      <c r="AJ82">
        <v>1.5</v>
      </c>
      <c r="AK82">
        <v>12</v>
      </c>
      <c r="AL82">
        <v>50</v>
      </c>
      <c r="AM82">
        <v>250</v>
      </c>
      <c r="AN82">
        <v>0.25</v>
      </c>
      <c r="AO82">
        <v>2</v>
      </c>
      <c r="AP82">
        <v>32</v>
      </c>
      <c r="AQ82">
        <v>7.6</v>
      </c>
      <c r="AR82">
        <v>0.5</v>
      </c>
      <c r="AS82">
        <v>6.6</v>
      </c>
      <c r="AU82">
        <v>29.99</v>
      </c>
      <c r="AV82">
        <v>0.1</v>
      </c>
      <c r="AW82">
        <v>0.25</v>
      </c>
      <c r="AX82">
        <v>9</v>
      </c>
      <c r="AY82">
        <v>238</v>
      </c>
      <c r="AZ82">
        <v>16</v>
      </c>
      <c r="BA82">
        <v>8</v>
      </c>
      <c r="BB82">
        <v>29</v>
      </c>
      <c r="BC82">
        <v>10</v>
      </c>
      <c r="BD82">
        <v>2</v>
      </c>
    </row>
    <row r="83" spans="1:56" x14ac:dyDescent="0.3">
      <c r="A83" t="s">
        <v>375</v>
      </c>
      <c r="B83" t="s">
        <v>376</v>
      </c>
      <c r="C83" s="1" t="str">
        <f t="shared" si="7"/>
        <v>13:0022</v>
      </c>
      <c r="D83" s="1" t="str">
        <f t="shared" si="8"/>
        <v>13:0015</v>
      </c>
      <c r="E83" t="s">
        <v>377</v>
      </c>
      <c r="F83" t="s">
        <v>378</v>
      </c>
      <c r="H83">
        <v>45.595565200000003</v>
      </c>
      <c r="I83">
        <v>-67.357716999999994</v>
      </c>
      <c r="J83" s="1" t="str">
        <f>HYPERLINK("http://geochem.nrcan.gc.ca/cdogs/content/kwd/kwd020045_e.htm", "Basal till")</f>
        <v>Basal till</v>
      </c>
      <c r="K83" s="1" t="str">
        <f t="shared" si="9"/>
        <v>&lt;63 micron</v>
      </c>
      <c r="L83">
        <v>2.5</v>
      </c>
      <c r="M83">
        <v>9.4</v>
      </c>
      <c r="N83">
        <v>1</v>
      </c>
      <c r="O83">
        <v>570</v>
      </c>
      <c r="P83">
        <v>3.6</v>
      </c>
      <c r="Q83">
        <v>2</v>
      </c>
      <c r="R83">
        <v>230</v>
      </c>
      <c r="S83">
        <v>10</v>
      </c>
      <c r="T83">
        <v>41</v>
      </c>
      <c r="U83">
        <v>8</v>
      </c>
      <c r="V83">
        <v>2</v>
      </c>
      <c r="W83">
        <v>3.62</v>
      </c>
      <c r="X83">
        <v>20</v>
      </c>
      <c r="Y83">
        <v>0.5</v>
      </c>
      <c r="Z83">
        <v>2.5</v>
      </c>
      <c r="AA83">
        <v>110</v>
      </c>
      <c r="AB83">
        <v>1.51</v>
      </c>
      <c r="AC83">
        <v>0.5</v>
      </c>
      <c r="AD83">
        <v>2.1800000000000002</v>
      </c>
      <c r="AE83">
        <v>98</v>
      </c>
      <c r="AG83">
        <v>130</v>
      </c>
      <c r="AH83">
        <v>0.7</v>
      </c>
      <c r="AI83">
        <v>17</v>
      </c>
      <c r="AJ83">
        <v>1.5</v>
      </c>
      <c r="AK83">
        <v>18</v>
      </c>
      <c r="AL83">
        <v>50</v>
      </c>
      <c r="AM83">
        <v>250</v>
      </c>
      <c r="AN83">
        <v>2.9</v>
      </c>
      <c r="AO83">
        <v>2.9</v>
      </c>
      <c r="AP83">
        <v>53</v>
      </c>
      <c r="AQ83">
        <v>9.3000000000000007</v>
      </c>
      <c r="AR83">
        <v>0.5</v>
      </c>
      <c r="AS83">
        <v>10.1</v>
      </c>
      <c r="AU83">
        <v>26.43</v>
      </c>
      <c r="AV83">
        <v>0.1</v>
      </c>
      <c r="AW83">
        <v>0.25</v>
      </c>
      <c r="AX83">
        <v>11</v>
      </c>
      <c r="AY83">
        <v>672</v>
      </c>
      <c r="AZ83">
        <v>16</v>
      </c>
      <c r="BA83">
        <v>12</v>
      </c>
      <c r="BB83">
        <v>57</v>
      </c>
      <c r="BC83">
        <v>5</v>
      </c>
      <c r="BD83">
        <v>3</v>
      </c>
    </row>
    <row r="84" spans="1:56" x14ac:dyDescent="0.3">
      <c r="A84" t="s">
        <v>379</v>
      </c>
      <c r="B84" t="s">
        <v>380</v>
      </c>
      <c r="C84" s="1" t="str">
        <f t="shared" si="7"/>
        <v>13:0022</v>
      </c>
      <c r="D84" s="1" t="str">
        <f t="shared" si="8"/>
        <v>13:0015</v>
      </c>
      <c r="E84" t="s">
        <v>381</v>
      </c>
      <c r="F84" t="s">
        <v>382</v>
      </c>
      <c r="H84">
        <v>45.584773300000002</v>
      </c>
      <c r="I84">
        <v>-67.358352300000007</v>
      </c>
      <c r="J84" s="1" t="str">
        <f>HYPERLINK("http://geochem.nrcan.gc.ca/cdogs/content/kwd/kwd020045_e.htm", "Basal till")</f>
        <v>Basal till</v>
      </c>
      <c r="K84" s="1" t="str">
        <f t="shared" si="9"/>
        <v>&lt;63 micron</v>
      </c>
      <c r="L84">
        <v>2.5</v>
      </c>
      <c r="M84">
        <v>9.1999999999999993</v>
      </c>
      <c r="N84">
        <v>1</v>
      </c>
      <c r="O84">
        <v>480</v>
      </c>
      <c r="P84">
        <v>0.25</v>
      </c>
      <c r="Q84">
        <v>0.5</v>
      </c>
      <c r="R84">
        <v>130</v>
      </c>
      <c r="S84">
        <v>10</v>
      </c>
      <c r="T84">
        <v>76</v>
      </c>
      <c r="U84">
        <v>5</v>
      </c>
      <c r="V84">
        <v>1.6</v>
      </c>
      <c r="W84">
        <v>3.23</v>
      </c>
      <c r="X84">
        <v>14</v>
      </c>
      <c r="Y84">
        <v>0.5</v>
      </c>
      <c r="Z84">
        <v>2.5</v>
      </c>
      <c r="AA84">
        <v>63</v>
      </c>
      <c r="AB84">
        <v>0.74</v>
      </c>
      <c r="AC84">
        <v>0.5</v>
      </c>
      <c r="AD84">
        <v>1.74</v>
      </c>
      <c r="AE84">
        <v>51</v>
      </c>
      <c r="AG84">
        <v>110</v>
      </c>
      <c r="AH84">
        <v>0.7</v>
      </c>
      <c r="AI84">
        <v>13</v>
      </c>
      <c r="AJ84">
        <v>1.5</v>
      </c>
      <c r="AK84">
        <v>9.3000000000000007</v>
      </c>
      <c r="AL84">
        <v>50</v>
      </c>
      <c r="AM84">
        <v>250</v>
      </c>
      <c r="AN84">
        <v>2.2000000000000002</v>
      </c>
      <c r="AO84">
        <v>1.7</v>
      </c>
      <c r="AP84">
        <v>24</v>
      </c>
      <c r="AQ84">
        <v>6.3</v>
      </c>
      <c r="AR84">
        <v>0.5</v>
      </c>
      <c r="AS84">
        <v>5.5</v>
      </c>
      <c r="AU84">
        <v>27.94</v>
      </c>
      <c r="AV84">
        <v>0.1</v>
      </c>
      <c r="AW84">
        <v>0.25</v>
      </c>
      <c r="AX84">
        <v>18</v>
      </c>
      <c r="AY84">
        <v>680</v>
      </c>
      <c r="AZ84">
        <v>27</v>
      </c>
      <c r="BA84">
        <v>8</v>
      </c>
      <c r="BB84">
        <v>51</v>
      </c>
      <c r="BC84">
        <v>5</v>
      </c>
      <c r="BD84">
        <v>2</v>
      </c>
    </row>
    <row r="85" spans="1:56" x14ac:dyDescent="0.3">
      <c r="A85" t="s">
        <v>383</v>
      </c>
      <c r="B85" t="s">
        <v>384</v>
      </c>
      <c r="C85" s="1" t="str">
        <f t="shared" si="7"/>
        <v>13:0022</v>
      </c>
      <c r="D85" s="1" t="str">
        <f t="shared" si="8"/>
        <v>13:0015</v>
      </c>
      <c r="E85" t="s">
        <v>385</v>
      </c>
      <c r="F85" t="s">
        <v>386</v>
      </c>
      <c r="H85">
        <v>45.567467499999999</v>
      </c>
      <c r="I85">
        <v>-67.359818000000004</v>
      </c>
      <c r="J85" s="1" t="str">
        <f>HYPERLINK("http://geochem.nrcan.gc.ca/cdogs/content/kwd/kwd020046_e.htm", "Ablation till")</f>
        <v>Ablation till</v>
      </c>
      <c r="K85" s="1" t="str">
        <f t="shared" si="9"/>
        <v>&lt;63 micron</v>
      </c>
      <c r="L85">
        <v>2.5</v>
      </c>
      <c r="M85">
        <v>17</v>
      </c>
      <c r="N85">
        <v>1</v>
      </c>
      <c r="O85">
        <v>460</v>
      </c>
      <c r="P85">
        <v>10</v>
      </c>
      <c r="Q85">
        <v>0.5</v>
      </c>
      <c r="R85">
        <v>140</v>
      </c>
      <c r="S85">
        <v>12</v>
      </c>
      <c r="T85">
        <v>95</v>
      </c>
      <c r="U85">
        <v>4</v>
      </c>
      <c r="V85">
        <v>1.5</v>
      </c>
      <c r="W85">
        <v>3.16</v>
      </c>
      <c r="X85">
        <v>21</v>
      </c>
      <c r="Y85">
        <v>0.5</v>
      </c>
      <c r="Z85">
        <v>2.5</v>
      </c>
      <c r="AA85">
        <v>64</v>
      </c>
      <c r="AB85">
        <v>0.88</v>
      </c>
      <c r="AC85">
        <v>0.5</v>
      </c>
      <c r="AD85">
        <v>1.66</v>
      </c>
      <c r="AE85">
        <v>47</v>
      </c>
      <c r="AG85">
        <v>81</v>
      </c>
      <c r="AH85">
        <v>0.9</v>
      </c>
      <c r="AI85">
        <v>11</v>
      </c>
      <c r="AJ85">
        <v>1.5</v>
      </c>
      <c r="AK85">
        <v>9.4</v>
      </c>
      <c r="AL85">
        <v>50</v>
      </c>
      <c r="AM85">
        <v>250</v>
      </c>
      <c r="AN85">
        <v>1</v>
      </c>
      <c r="AO85">
        <v>1.4</v>
      </c>
      <c r="AP85">
        <v>26</v>
      </c>
      <c r="AQ85">
        <v>4.5</v>
      </c>
      <c r="AR85">
        <v>0.5</v>
      </c>
      <c r="AS85">
        <v>5.9</v>
      </c>
      <c r="AU85">
        <v>30.18</v>
      </c>
      <c r="AV85">
        <v>0.1</v>
      </c>
      <c r="AW85">
        <v>0.25</v>
      </c>
      <c r="AX85">
        <v>20</v>
      </c>
      <c r="AY85">
        <v>318</v>
      </c>
      <c r="AZ85">
        <v>39</v>
      </c>
      <c r="BA85">
        <v>10</v>
      </c>
      <c r="BB85">
        <v>44</v>
      </c>
      <c r="BC85">
        <v>50</v>
      </c>
      <c r="BD85">
        <v>1</v>
      </c>
    </row>
    <row r="86" spans="1:56" x14ac:dyDescent="0.3">
      <c r="A86" t="s">
        <v>387</v>
      </c>
      <c r="B86" t="s">
        <v>388</v>
      </c>
      <c r="C86" s="1" t="str">
        <f t="shared" si="7"/>
        <v>13:0022</v>
      </c>
      <c r="D86" s="1" t="str">
        <f t="shared" si="8"/>
        <v>13:0015</v>
      </c>
      <c r="E86" t="s">
        <v>389</v>
      </c>
      <c r="F86" t="s">
        <v>390</v>
      </c>
      <c r="H86">
        <v>45.567311400000001</v>
      </c>
      <c r="I86">
        <v>-67.364628100000004</v>
      </c>
      <c r="J86" s="1" t="str">
        <f>HYPERLINK("http://geochem.nrcan.gc.ca/cdogs/content/kwd/kwd020045_e.htm", "Basal till")</f>
        <v>Basal till</v>
      </c>
      <c r="K86" s="1" t="str">
        <f t="shared" si="9"/>
        <v>&lt;63 micron</v>
      </c>
      <c r="L86">
        <v>2.5</v>
      </c>
      <c r="M86">
        <v>11</v>
      </c>
      <c r="N86">
        <v>4</v>
      </c>
      <c r="O86">
        <v>630</v>
      </c>
      <c r="P86">
        <v>0.25</v>
      </c>
      <c r="Q86">
        <v>0.5</v>
      </c>
      <c r="R86">
        <v>130</v>
      </c>
      <c r="S86">
        <v>13</v>
      </c>
      <c r="T86">
        <v>74</v>
      </c>
      <c r="U86">
        <v>5</v>
      </c>
      <c r="V86">
        <v>1.9</v>
      </c>
      <c r="W86">
        <v>3.71</v>
      </c>
      <c r="X86">
        <v>14</v>
      </c>
      <c r="Y86">
        <v>0.5</v>
      </c>
      <c r="Z86">
        <v>2.5</v>
      </c>
      <c r="AA86">
        <v>66</v>
      </c>
      <c r="AB86">
        <v>0.91</v>
      </c>
      <c r="AC86">
        <v>0.5</v>
      </c>
      <c r="AD86">
        <v>1.92</v>
      </c>
      <c r="AE86">
        <v>55</v>
      </c>
      <c r="AG86">
        <v>100</v>
      </c>
      <c r="AH86">
        <v>1</v>
      </c>
      <c r="AI86">
        <v>15</v>
      </c>
      <c r="AJ86">
        <v>1.5</v>
      </c>
      <c r="AK86">
        <v>10</v>
      </c>
      <c r="AL86">
        <v>50</v>
      </c>
      <c r="AM86">
        <v>250</v>
      </c>
      <c r="AN86">
        <v>1.7</v>
      </c>
      <c r="AO86">
        <v>1.8</v>
      </c>
      <c r="AP86">
        <v>24</v>
      </c>
      <c r="AQ86">
        <v>4.8</v>
      </c>
      <c r="AR86">
        <v>0.5</v>
      </c>
      <c r="AS86">
        <v>5.9</v>
      </c>
      <c r="AU86">
        <v>25.67</v>
      </c>
      <c r="AV86">
        <v>0.1</v>
      </c>
      <c r="AW86">
        <v>0.25</v>
      </c>
      <c r="AX86">
        <v>20</v>
      </c>
      <c r="AY86">
        <v>710</v>
      </c>
      <c r="AZ86">
        <v>28</v>
      </c>
      <c r="BA86">
        <v>8</v>
      </c>
      <c r="BB86">
        <v>54</v>
      </c>
      <c r="BC86">
        <v>10</v>
      </c>
      <c r="BD86">
        <v>1</v>
      </c>
    </row>
    <row r="87" spans="1:56" x14ac:dyDescent="0.3">
      <c r="A87" t="s">
        <v>391</v>
      </c>
      <c r="B87" t="s">
        <v>392</v>
      </c>
      <c r="C87" s="1" t="str">
        <f t="shared" si="7"/>
        <v>13:0022</v>
      </c>
      <c r="D87" s="1" t="str">
        <f t="shared" si="8"/>
        <v>13:0015</v>
      </c>
      <c r="E87" t="s">
        <v>393</v>
      </c>
      <c r="F87" t="s">
        <v>394</v>
      </c>
      <c r="H87">
        <v>45.549266600000003</v>
      </c>
      <c r="I87">
        <v>-67.361628800000005</v>
      </c>
      <c r="J87" s="1" t="str">
        <f>HYPERLINK("http://geochem.nrcan.gc.ca/cdogs/content/kwd/kwd020045_e.htm", "Basal till")</f>
        <v>Basal till</v>
      </c>
      <c r="K87" s="1" t="str">
        <f t="shared" si="9"/>
        <v>&lt;63 micron</v>
      </c>
      <c r="L87">
        <v>2.5</v>
      </c>
      <c r="M87">
        <v>4.9000000000000004</v>
      </c>
      <c r="N87">
        <v>1</v>
      </c>
      <c r="O87">
        <v>550</v>
      </c>
      <c r="P87">
        <v>3.3</v>
      </c>
      <c r="Q87">
        <v>0.5</v>
      </c>
      <c r="R87">
        <v>110</v>
      </c>
      <c r="S87">
        <v>12</v>
      </c>
      <c r="T87">
        <v>110</v>
      </c>
      <c r="U87">
        <v>4</v>
      </c>
      <c r="V87">
        <v>1.7</v>
      </c>
      <c r="W87">
        <v>2.88</v>
      </c>
      <c r="X87">
        <v>14</v>
      </c>
      <c r="Y87">
        <v>0.5</v>
      </c>
      <c r="Z87">
        <v>2.5</v>
      </c>
      <c r="AA87">
        <v>55</v>
      </c>
      <c r="AB87">
        <v>0.65</v>
      </c>
      <c r="AC87">
        <v>0.5</v>
      </c>
      <c r="AD87">
        <v>1.7</v>
      </c>
      <c r="AE87">
        <v>46</v>
      </c>
      <c r="AG87">
        <v>110</v>
      </c>
      <c r="AH87">
        <v>0.8</v>
      </c>
      <c r="AI87">
        <v>12</v>
      </c>
      <c r="AJ87">
        <v>1.5</v>
      </c>
      <c r="AK87">
        <v>7.5</v>
      </c>
      <c r="AL87">
        <v>50</v>
      </c>
      <c r="AM87">
        <v>250</v>
      </c>
      <c r="AN87">
        <v>1.7</v>
      </c>
      <c r="AO87">
        <v>1.2</v>
      </c>
      <c r="AP87">
        <v>16</v>
      </c>
      <c r="AQ87">
        <v>5.2</v>
      </c>
      <c r="AR87">
        <v>0.5</v>
      </c>
      <c r="AS87">
        <v>4.4000000000000004</v>
      </c>
      <c r="AU87">
        <v>25.05</v>
      </c>
      <c r="AV87">
        <v>0.1</v>
      </c>
      <c r="AW87">
        <v>0.25</v>
      </c>
      <c r="AX87">
        <v>11</v>
      </c>
      <c r="AY87">
        <v>176</v>
      </c>
      <c r="AZ87">
        <v>32</v>
      </c>
      <c r="BA87">
        <v>8</v>
      </c>
      <c r="BB87">
        <v>41</v>
      </c>
      <c r="BC87">
        <v>10</v>
      </c>
      <c r="BD87">
        <v>0.5</v>
      </c>
    </row>
    <row r="88" spans="1:56" x14ac:dyDescent="0.3">
      <c r="A88" t="s">
        <v>395</v>
      </c>
      <c r="B88" t="s">
        <v>396</v>
      </c>
      <c r="C88" s="1" t="str">
        <f t="shared" si="7"/>
        <v>13:0022</v>
      </c>
      <c r="D88" s="1" t="str">
        <f t="shared" si="8"/>
        <v>13:0015</v>
      </c>
      <c r="E88" t="s">
        <v>397</v>
      </c>
      <c r="F88" t="s">
        <v>398</v>
      </c>
      <c r="H88">
        <v>45.531258299999998</v>
      </c>
      <c r="I88">
        <v>-67.361191599999998</v>
      </c>
      <c r="J88" s="1" t="str">
        <f>HYPERLINK("http://geochem.nrcan.gc.ca/cdogs/content/kwd/kwd020045_e.htm", "Basal till")</f>
        <v>Basal till</v>
      </c>
      <c r="K88" s="1" t="str">
        <f t="shared" si="9"/>
        <v>&lt;63 micron</v>
      </c>
      <c r="L88">
        <v>2.5</v>
      </c>
      <c r="M88">
        <v>5.3</v>
      </c>
      <c r="N88">
        <v>1</v>
      </c>
      <c r="O88">
        <v>420</v>
      </c>
      <c r="P88">
        <v>5.0999999999999996</v>
      </c>
      <c r="Q88">
        <v>0.5</v>
      </c>
      <c r="R88">
        <v>96</v>
      </c>
      <c r="S88">
        <v>6</v>
      </c>
      <c r="T88">
        <v>70</v>
      </c>
      <c r="U88">
        <v>4</v>
      </c>
      <c r="V88">
        <v>1.5</v>
      </c>
      <c r="W88">
        <v>2.08</v>
      </c>
      <c r="X88">
        <v>16</v>
      </c>
      <c r="Y88">
        <v>0.5</v>
      </c>
      <c r="Z88">
        <v>2.5</v>
      </c>
      <c r="AA88">
        <v>47</v>
      </c>
      <c r="AB88">
        <v>0.61</v>
      </c>
      <c r="AC88">
        <v>0.5</v>
      </c>
      <c r="AD88">
        <v>1.85</v>
      </c>
      <c r="AE88">
        <v>38</v>
      </c>
      <c r="AG88">
        <v>63</v>
      </c>
      <c r="AH88">
        <v>0.6</v>
      </c>
      <c r="AI88">
        <v>8.4</v>
      </c>
      <c r="AJ88">
        <v>1.5</v>
      </c>
      <c r="AK88">
        <v>6.7</v>
      </c>
      <c r="AL88">
        <v>50</v>
      </c>
      <c r="AM88">
        <v>250</v>
      </c>
      <c r="AN88">
        <v>0.25</v>
      </c>
      <c r="AO88">
        <v>1.3</v>
      </c>
      <c r="AP88">
        <v>14</v>
      </c>
      <c r="AQ88">
        <v>3.9</v>
      </c>
      <c r="AR88">
        <v>0.5</v>
      </c>
      <c r="AS88">
        <v>4.8</v>
      </c>
      <c r="AU88">
        <v>31.49</v>
      </c>
      <c r="AV88">
        <v>0.1</v>
      </c>
      <c r="AW88">
        <v>0.25</v>
      </c>
      <c r="AX88">
        <v>9</v>
      </c>
      <c r="AY88">
        <v>224</v>
      </c>
      <c r="AZ88">
        <v>21</v>
      </c>
      <c r="BA88">
        <v>4</v>
      </c>
      <c r="BB88">
        <v>31</v>
      </c>
      <c r="BC88">
        <v>15</v>
      </c>
      <c r="BD88">
        <v>0.5</v>
      </c>
    </row>
    <row r="89" spans="1:56" x14ac:dyDescent="0.3">
      <c r="A89" t="s">
        <v>399</v>
      </c>
      <c r="B89" t="s">
        <v>400</v>
      </c>
      <c r="C89" s="1" t="str">
        <f t="shared" si="7"/>
        <v>13:0022</v>
      </c>
      <c r="D89" s="1" t="str">
        <f t="shared" si="8"/>
        <v>13:0015</v>
      </c>
      <c r="E89" t="s">
        <v>397</v>
      </c>
      <c r="F89" t="s">
        <v>401</v>
      </c>
      <c r="H89">
        <v>45.531258299999998</v>
      </c>
      <c r="I89">
        <v>-67.361191599999998</v>
      </c>
      <c r="J89" s="1" t="str">
        <f>HYPERLINK("http://geochem.nrcan.gc.ca/cdogs/content/kwd/kwd020045_e.htm", "Basal till")</f>
        <v>Basal till</v>
      </c>
      <c r="K89" s="1" t="str">
        <f t="shared" si="9"/>
        <v>&lt;63 micron</v>
      </c>
      <c r="L89">
        <v>2.5</v>
      </c>
      <c r="M89">
        <v>7.5</v>
      </c>
      <c r="N89">
        <v>1</v>
      </c>
      <c r="O89">
        <v>380</v>
      </c>
      <c r="P89">
        <v>5.4</v>
      </c>
      <c r="Q89">
        <v>0.5</v>
      </c>
      <c r="R89">
        <v>94</v>
      </c>
      <c r="S89">
        <v>7</v>
      </c>
      <c r="T89">
        <v>61</v>
      </c>
      <c r="U89">
        <v>3</v>
      </c>
      <c r="V89">
        <v>1.5</v>
      </c>
      <c r="W89">
        <v>2.15</v>
      </c>
      <c r="X89">
        <v>15</v>
      </c>
      <c r="Y89">
        <v>0.5</v>
      </c>
      <c r="Z89">
        <v>2.5</v>
      </c>
      <c r="AA89">
        <v>46</v>
      </c>
      <c r="AB89">
        <v>0.59</v>
      </c>
      <c r="AC89">
        <v>0.5</v>
      </c>
      <c r="AD89">
        <v>1.89</v>
      </c>
      <c r="AE89">
        <v>37</v>
      </c>
      <c r="AG89">
        <v>67</v>
      </c>
      <c r="AH89">
        <v>0.7</v>
      </c>
      <c r="AI89">
        <v>8.3000000000000007</v>
      </c>
      <c r="AJ89">
        <v>1.5</v>
      </c>
      <c r="AK89">
        <v>7.1</v>
      </c>
      <c r="AL89">
        <v>50</v>
      </c>
      <c r="AM89">
        <v>250</v>
      </c>
      <c r="AN89">
        <v>1</v>
      </c>
      <c r="AO89">
        <v>1.2</v>
      </c>
      <c r="AP89">
        <v>16</v>
      </c>
      <c r="AQ89">
        <v>4.0999999999999996</v>
      </c>
      <c r="AR89">
        <v>0.5</v>
      </c>
      <c r="AS89">
        <v>4.4000000000000004</v>
      </c>
      <c r="AU89">
        <v>31.9</v>
      </c>
      <c r="AV89">
        <v>0.1</v>
      </c>
      <c r="AW89">
        <v>0.25</v>
      </c>
      <c r="AX89">
        <v>14</v>
      </c>
      <c r="AY89">
        <v>484</v>
      </c>
      <c r="AZ89">
        <v>22</v>
      </c>
      <c r="BA89">
        <v>6</v>
      </c>
      <c r="BB89">
        <v>28</v>
      </c>
      <c r="BC89">
        <v>15</v>
      </c>
      <c r="BD89">
        <v>0.5</v>
      </c>
    </row>
    <row r="90" spans="1:56" x14ac:dyDescent="0.3">
      <c r="A90" t="s">
        <v>402</v>
      </c>
      <c r="B90" t="s">
        <v>403</v>
      </c>
      <c r="C90" s="1" t="str">
        <f t="shared" si="7"/>
        <v>13:0022</v>
      </c>
      <c r="D90" s="1" t="str">
        <f t="shared" si="8"/>
        <v>13:0015</v>
      </c>
      <c r="E90" t="s">
        <v>404</v>
      </c>
      <c r="F90" t="s">
        <v>405</v>
      </c>
      <c r="H90">
        <v>45.513520800000002</v>
      </c>
      <c r="I90">
        <v>-67.363947300000007</v>
      </c>
      <c r="J90" s="1" t="str">
        <f>HYPERLINK("http://geochem.nrcan.gc.ca/cdogs/content/kwd/kwd020045_e.htm", "Basal till")</f>
        <v>Basal till</v>
      </c>
      <c r="K90" s="1" t="str">
        <f t="shared" si="9"/>
        <v>&lt;63 micron</v>
      </c>
      <c r="L90">
        <v>2.5</v>
      </c>
      <c r="M90">
        <v>5.3</v>
      </c>
      <c r="N90">
        <v>4</v>
      </c>
      <c r="O90">
        <v>400</v>
      </c>
      <c r="P90">
        <v>9.8000000000000007</v>
      </c>
      <c r="Q90">
        <v>0.5</v>
      </c>
      <c r="R90">
        <v>94</v>
      </c>
      <c r="S90">
        <v>7</v>
      </c>
      <c r="T90">
        <v>89</v>
      </c>
      <c r="U90">
        <v>5</v>
      </c>
      <c r="V90">
        <v>1.4</v>
      </c>
      <c r="W90">
        <v>1.79</v>
      </c>
      <c r="X90">
        <v>16</v>
      </c>
      <c r="Y90">
        <v>0.5</v>
      </c>
      <c r="Z90">
        <v>2.5</v>
      </c>
      <c r="AA90">
        <v>45</v>
      </c>
      <c r="AB90">
        <v>0.62</v>
      </c>
      <c r="AC90">
        <v>0.5</v>
      </c>
      <c r="AD90">
        <v>1.26</v>
      </c>
      <c r="AE90">
        <v>37</v>
      </c>
      <c r="AG90">
        <v>74</v>
      </c>
      <c r="AH90">
        <v>0.7</v>
      </c>
      <c r="AI90">
        <v>9.1</v>
      </c>
      <c r="AJ90">
        <v>1.5</v>
      </c>
      <c r="AK90">
        <v>6</v>
      </c>
      <c r="AL90">
        <v>50</v>
      </c>
      <c r="AM90">
        <v>250</v>
      </c>
      <c r="AN90">
        <v>1.4</v>
      </c>
      <c r="AO90">
        <v>1</v>
      </c>
      <c r="AP90">
        <v>12</v>
      </c>
      <c r="AQ90">
        <v>3.8</v>
      </c>
      <c r="AR90">
        <v>0.5</v>
      </c>
      <c r="AS90">
        <v>4.0999999999999996</v>
      </c>
      <c r="AU90">
        <v>27.58</v>
      </c>
      <c r="AV90">
        <v>0.1</v>
      </c>
      <c r="AW90">
        <v>0.25</v>
      </c>
      <c r="AX90">
        <v>5</v>
      </c>
      <c r="AY90">
        <v>88</v>
      </c>
      <c r="AZ90">
        <v>11</v>
      </c>
      <c r="BA90">
        <v>6</v>
      </c>
      <c r="BB90">
        <v>16</v>
      </c>
      <c r="BC90">
        <v>40</v>
      </c>
      <c r="BD90">
        <v>1</v>
      </c>
    </row>
    <row r="91" spans="1:56" x14ac:dyDescent="0.3">
      <c r="A91" t="s">
        <v>406</v>
      </c>
      <c r="B91" t="s">
        <v>407</v>
      </c>
      <c r="C91" s="1" t="str">
        <f t="shared" si="7"/>
        <v>13:0022</v>
      </c>
      <c r="D91" s="1" t="str">
        <f t="shared" si="8"/>
        <v>13:0015</v>
      </c>
      <c r="E91" t="s">
        <v>408</v>
      </c>
      <c r="F91" t="s">
        <v>409</v>
      </c>
      <c r="H91">
        <v>45.746538800000003</v>
      </c>
      <c r="I91">
        <v>-67.325654999999998</v>
      </c>
      <c r="J91" s="1" t="str">
        <f>HYPERLINK("http://geochem.nrcan.gc.ca/cdogs/content/kwd/kwd020046_e.htm", "Ablation till")</f>
        <v>Ablation till</v>
      </c>
      <c r="K91" s="1" t="str">
        <f t="shared" si="9"/>
        <v>&lt;63 micron</v>
      </c>
      <c r="L91">
        <v>2.5</v>
      </c>
      <c r="M91">
        <v>11</v>
      </c>
      <c r="N91">
        <v>1</v>
      </c>
      <c r="O91">
        <v>430</v>
      </c>
      <c r="P91">
        <v>6.7</v>
      </c>
      <c r="Q91">
        <v>2</v>
      </c>
      <c r="R91">
        <v>120</v>
      </c>
      <c r="S91">
        <v>12</v>
      </c>
      <c r="T91">
        <v>71</v>
      </c>
      <c r="U91">
        <v>4</v>
      </c>
      <c r="V91">
        <v>1.6</v>
      </c>
      <c r="W91">
        <v>2.76</v>
      </c>
      <c r="X91">
        <v>15</v>
      </c>
      <c r="Y91">
        <v>0.5</v>
      </c>
      <c r="Z91">
        <v>2.5</v>
      </c>
      <c r="AA91">
        <v>54</v>
      </c>
      <c r="AB91">
        <v>0.75</v>
      </c>
      <c r="AC91">
        <v>0.5</v>
      </c>
      <c r="AD91">
        <v>1.71</v>
      </c>
      <c r="AE91">
        <v>47</v>
      </c>
      <c r="AG91">
        <v>84</v>
      </c>
      <c r="AH91">
        <v>0.7</v>
      </c>
      <c r="AI91">
        <v>11</v>
      </c>
      <c r="AJ91">
        <v>1.5</v>
      </c>
      <c r="AK91">
        <v>8.5</v>
      </c>
      <c r="AL91">
        <v>50</v>
      </c>
      <c r="AM91">
        <v>250</v>
      </c>
      <c r="AN91">
        <v>2.2000000000000002</v>
      </c>
      <c r="AO91">
        <v>1.4</v>
      </c>
      <c r="AP91">
        <v>22</v>
      </c>
      <c r="AQ91">
        <v>5.3</v>
      </c>
      <c r="AR91">
        <v>0.5</v>
      </c>
      <c r="AS91">
        <v>4.8</v>
      </c>
      <c r="AU91">
        <v>30.18</v>
      </c>
      <c r="AV91">
        <v>0.1</v>
      </c>
      <c r="AW91">
        <v>0.25</v>
      </c>
      <c r="AX91">
        <v>19</v>
      </c>
      <c r="AY91">
        <v>814</v>
      </c>
      <c r="AZ91">
        <v>28</v>
      </c>
      <c r="BA91">
        <v>10</v>
      </c>
      <c r="BB91">
        <v>45</v>
      </c>
      <c r="BC91">
        <v>15</v>
      </c>
      <c r="BD91">
        <v>1</v>
      </c>
    </row>
    <row r="92" spans="1:56" x14ac:dyDescent="0.3">
      <c r="A92" t="s">
        <v>410</v>
      </c>
      <c r="B92" t="s">
        <v>411</v>
      </c>
      <c r="C92" s="1" t="str">
        <f t="shared" si="7"/>
        <v>13:0022</v>
      </c>
      <c r="D92" s="1" t="str">
        <f t="shared" si="8"/>
        <v>13:0015</v>
      </c>
      <c r="E92" t="s">
        <v>408</v>
      </c>
      <c r="F92" t="s">
        <v>412</v>
      </c>
      <c r="H92">
        <v>45.746538800000003</v>
      </c>
      <c r="I92">
        <v>-67.325654999999998</v>
      </c>
      <c r="J92" s="1" t="str">
        <f>HYPERLINK("http://geochem.nrcan.gc.ca/cdogs/content/kwd/kwd020046_e.htm", "Ablation till")</f>
        <v>Ablation till</v>
      </c>
      <c r="K92" s="1" t="str">
        <f t="shared" si="9"/>
        <v>&lt;63 micron</v>
      </c>
      <c r="L92">
        <v>2.5</v>
      </c>
      <c r="M92">
        <v>11</v>
      </c>
      <c r="N92">
        <v>3</v>
      </c>
      <c r="O92">
        <v>360</v>
      </c>
      <c r="P92">
        <v>6.2</v>
      </c>
      <c r="Q92">
        <v>1</v>
      </c>
      <c r="R92">
        <v>110</v>
      </c>
      <c r="S92">
        <v>11</v>
      </c>
      <c r="T92">
        <v>71</v>
      </c>
      <c r="U92">
        <v>4</v>
      </c>
      <c r="V92">
        <v>1.5</v>
      </c>
      <c r="W92">
        <v>2.65</v>
      </c>
      <c r="X92">
        <v>15</v>
      </c>
      <c r="Y92">
        <v>0.5</v>
      </c>
      <c r="Z92">
        <v>2.5</v>
      </c>
      <c r="AA92">
        <v>52</v>
      </c>
      <c r="AB92">
        <v>0.7</v>
      </c>
      <c r="AC92">
        <v>0.5</v>
      </c>
      <c r="AD92">
        <v>1.67</v>
      </c>
      <c r="AE92">
        <v>41</v>
      </c>
      <c r="AG92">
        <v>90</v>
      </c>
      <c r="AH92">
        <v>0.6</v>
      </c>
      <c r="AI92">
        <v>11</v>
      </c>
      <c r="AJ92">
        <v>1.5</v>
      </c>
      <c r="AK92">
        <v>8.1</v>
      </c>
      <c r="AL92">
        <v>50</v>
      </c>
      <c r="AM92">
        <v>250</v>
      </c>
      <c r="AN92">
        <v>1.4</v>
      </c>
      <c r="AO92">
        <v>1.3</v>
      </c>
      <c r="AP92">
        <v>21</v>
      </c>
      <c r="AQ92">
        <v>4.5999999999999996</v>
      </c>
      <c r="AR92">
        <v>1</v>
      </c>
      <c r="AS92">
        <v>4.5999999999999996</v>
      </c>
      <c r="AU92">
        <v>33.74</v>
      </c>
      <c r="AV92">
        <v>0.1</v>
      </c>
      <c r="AW92">
        <v>0.25</v>
      </c>
      <c r="AX92">
        <v>18</v>
      </c>
      <c r="AY92">
        <v>780</v>
      </c>
      <c r="AZ92">
        <v>28</v>
      </c>
      <c r="BA92">
        <v>10</v>
      </c>
      <c r="BB92">
        <v>43</v>
      </c>
      <c r="BC92">
        <v>25</v>
      </c>
      <c r="BD92">
        <v>1</v>
      </c>
    </row>
    <row r="93" spans="1:56" x14ac:dyDescent="0.3">
      <c r="A93" t="s">
        <v>413</v>
      </c>
      <c r="B93" t="s">
        <v>414</v>
      </c>
      <c r="C93" s="1" t="str">
        <f t="shared" si="7"/>
        <v>13:0022</v>
      </c>
      <c r="D93" s="1" t="str">
        <f t="shared" si="8"/>
        <v>13:0015</v>
      </c>
      <c r="E93" t="s">
        <v>415</v>
      </c>
      <c r="F93" t="s">
        <v>416</v>
      </c>
      <c r="H93">
        <v>45.728123600000004</v>
      </c>
      <c r="I93">
        <v>-67.328132999999994</v>
      </c>
      <c r="J93" s="1" t="str">
        <f>HYPERLINK("http://geochem.nrcan.gc.ca/cdogs/content/kwd/kwd020045_e.htm", "Basal till")</f>
        <v>Basal till</v>
      </c>
      <c r="K93" s="1" t="str">
        <f t="shared" si="9"/>
        <v>&lt;63 micron</v>
      </c>
      <c r="L93">
        <v>2.5</v>
      </c>
      <c r="M93">
        <v>9.1999999999999993</v>
      </c>
      <c r="N93">
        <v>1</v>
      </c>
      <c r="O93">
        <v>420</v>
      </c>
      <c r="P93">
        <v>24</v>
      </c>
      <c r="Q93">
        <v>0.5</v>
      </c>
      <c r="R93">
        <v>120</v>
      </c>
      <c r="S93">
        <v>12</v>
      </c>
      <c r="T93">
        <v>77</v>
      </c>
      <c r="U93">
        <v>9</v>
      </c>
      <c r="V93">
        <v>1.3</v>
      </c>
      <c r="W93">
        <v>3.23</v>
      </c>
      <c r="X93">
        <v>11</v>
      </c>
      <c r="Y93">
        <v>0.5</v>
      </c>
      <c r="Z93">
        <v>2.5</v>
      </c>
      <c r="AA93">
        <v>52</v>
      </c>
      <c r="AB93">
        <v>0.54</v>
      </c>
      <c r="AC93">
        <v>0.5</v>
      </c>
      <c r="AD93">
        <v>1.64</v>
      </c>
      <c r="AE93">
        <v>42</v>
      </c>
      <c r="AG93">
        <v>110</v>
      </c>
      <c r="AH93">
        <v>0.8</v>
      </c>
      <c r="AI93">
        <v>12</v>
      </c>
      <c r="AJ93">
        <v>1.5</v>
      </c>
      <c r="AK93">
        <v>7.4</v>
      </c>
      <c r="AL93">
        <v>50</v>
      </c>
      <c r="AM93">
        <v>250</v>
      </c>
      <c r="AN93">
        <v>1.7</v>
      </c>
      <c r="AO93">
        <v>1</v>
      </c>
      <c r="AP93">
        <v>26</v>
      </c>
      <c r="AQ93">
        <v>4.7</v>
      </c>
      <c r="AR93">
        <v>4</v>
      </c>
      <c r="AS93">
        <v>4.0999999999999996</v>
      </c>
      <c r="AU93">
        <v>25.62</v>
      </c>
      <c r="AV93">
        <v>0.1</v>
      </c>
      <c r="AW93">
        <v>0.25</v>
      </c>
      <c r="AX93">
        <v>16</v>
      </c>
      <c r="AY93">
        <v>458</v>
      </c>
      <c r="AZ93">
        <v>28</v>
      </c>
      <c r="BA93">
        <v>10</v>
      </c>
      <c r="BB93">
        <v>54</v>
      </c>
      <c r="BC93">
        <v>80</v>
      </c>
      <c r="BD93">
        <v>1</v>
      </c>
    </row>
    <row r="94" spans="1:56" x14ac:dyDescent="0.3">
      <c r="A94" t="s">
        <v>417</v>
      </c>
      <c r="B94" t="s">
        <v>418</v>
      </c>
      <c r="C94" s="1" t="str">
        <f t="shared" si="7"/>
        <v>13:0022</v>
      </c>
      <c r="D94" s="1" t="str">
        <f t="shared" si="8"/>
        <v>13:0015</v>
      </c>
      <c r="E94" t="s">
        <v>419</v>
      </c>
      <c r="F94" t="s">
        <v>420</v>
      </c>
      <c r="H94">
        <v>45.710359500000003</v>
      </c>
      <c r="I94">
        <v>-67.328983800000003</v>
      </c>
      <c r="J94" s="1" t="str">
        <f>HYPERLINK("http://geochem.nrcan.gc.ca/cdogs/content/kwd/kwd020046_e.htm", "Ablation till")</f>
        <v>Ablation till</v>
      </c>
      <c r="K94" s="1" t="str">
        <f t="shared" si="9"/>
        <v>&lt;63 micron</v>
      </c>
      <c r="L94">
        <v>2.5</v>
      </c>
      <c r="M94">
        <v>12</v>
      </c>
      <c r="N94">
        <v>4</v>
      </c>
      <c r="O94">
        <v>340</v>
      </c>
      <c r="P94">
        <v>7</v>
      </c>
      <c r="Q94">
        <v>0.5</v>
      </c>
      <c r="R94">
        <v>120</v>
      </c>
      <c r="S94">
        <v>13</v>
      </c>
      <c r="T94">
        <v>76</v>
      </c>
      <c r="U94">
        <v>6</v>
      </c>
      <c r="V94">
        <v>1.7</v>
      </c>
      <c r="W94">
        <v>3.06</v>
      </c>
      <c r="X94">
        <v>14</v>
      </c>
      <c r="Y94">
        <v>0.5</v>
      </c>
      <c r="Z94">
        <v>2.5</v>
      </c>
      <c r="AA94">
        <v>58</v>
      </c>
      <c r="AB94">
        <v>0.73</v>
      </c>
      <c r="AC94">
        <v>0.5</v>
      </c>
      <c r="AD94">
        <v>1.83</v>
      </c>
      <c r="AE94">
        <v>50</v>
      </c>
      <c r="AG94">
        <v>69</v>
      </c>
      <c r="AH94">
        <v>0.7</v>
      </c>
      <c r="AI94">
        <v>13</v>
      </c>
      <c r="AJ94">
        <v>1.5</v>
      </c>
      <c r="AK94">
        <v>9</v>
      </c>
      <c r="AL94">
        <v>50</v>
      </c>
      <c r="AM94">
        <v>250</v>
      </c>
      <c r="AN94">
        <v>2.1</v>
      </c>
      <c r="AO94">
        <v>1.4</v>
      </c>
      <c r="AP94">
        <v>25</v>
      </c>
      <c r="AQ94">
        <v>10</v>
      </c>
      <c r="AR94">
        <v>4</v>
      </c>
      <c r="AS94">
        <v>4.9000000000000004</v>
      </c>
      <c r="AU94">
        <v>29.54</v>
      </c>
      <c r="AV94">
        <v>0.1</v>
      </c>
      <c r="AW94">
        <v>0.25</v>
      </c>
      <c r="AX94">
        <v>19</v>
      </c>
      <c r="AY94">
        <v>792</v>
      </c>
      <c r="AZ94">
        <v>28</v>
      </c>
      <c r="BA94">
        <v>10</v>
      </c>
      <c r="BB94">
        <v>47</v>
      </c>
      <c r="BC94">
        <v>5</v>
      </c>
      <c r="BD94">
        <v>1</v>
      </c>
    </row>
    <row r="95" spans="1:56" x14ac:dyDescent="0.3">
      <c r="A95" t="s">
        <v>421</v>
      </c>
      <c r="B95" t="s">
        <v>422</v>
      </c>
      <c r="C95" s="1" t="str">
        <f t="shared" si="7"/>
        <v>13:0022</v>
      </c>
      <c r="D95" s="1" t="str">
        <f t="shared" si="8"/>
        <v>13:0015</v>
      </c>
      <c r="E95" t="s">
        <v>423</v>
      </c>
      <c r="F95" t="s">
        <v>424</v>
      </c>
      <c r="H95">
        <v>45.692370400000001</v>
      </c>
      <c r="I95">
        <v>-67.329840599999997</v>
      </c>
      <c r="J95" s="1" t="str">
        <f>HYPERLINK("http://geochem.nrcan.gc.ca/cdogs/content/kwd/kwd020046_e.htm", "Ablation till")</f>
        <v>Ablation till</v>
      </c>
      <c r="K95" s="1" t="str">
        <f t="shared" si="9"/>
        <v>&lt;63 micron</v>
      </c>
      <c r="L95">
        <v>2.5</v>
      </c>
      <c r="M95">
        <v>10</v>
      </c>
      <c r="N95">
        <v>1</v>
      </c>
      <c r="O95">
        <v>410</v>
      </c>
      <c r="P95">
        <v>4.7</v>
      </c>
      <c r="Q95">
        <v>0.5</v>
      </c>
      <c r="R95">
        <v>150</v>
      </c>
      <c r="S95">
        <v>10</v>
      </c>
      <c r="T95">
        <v>64</v>
      </c>
      <c r="U95">
        <v>5</v>
      </c>
      <c r="V95">
        <v>1.7</v>
      </c>
      <c r="W95">
        <v>2.58</v>
      </c>
      <c r="X95">
        <v>19</v>
      </c>
      <c r="Y95">
        <v>0.5</v>
      </c>
      <c r="Z95">
        <v>2.5</v>
      </c>
      <c r="AA95">
        <v>66</v>
      </c>
      <c r="AB95">
        <v>0.9</v>
      </c>
      <c r="AC95">
        <v>0.5</v>
      </c>
      <c r="AD95">
        <v>1.81</v>
      </c>
      <c r="AE95">
        <v>51</v>
      </c>
      <c r="AG95">
        <v>85</v>
      </c>
      <c r="AH95">
        <v>0.6</v>
      </c>
      <c r="AI95">
        <v>12</v>
      </c>
      <c r="AJ95">
        <v>1.5</v>
      </c>
      <c r="AK95">
        <v>10</v>
      </c>
      <c r="AL95">
        <v>50</v>
      </c>
      <c r="AM95">
        <v>250</v>
      </c>
      <c r="AN95">
        <v>1.7</v>
      </c>
      <c r="AO95">
        <v>1.6</v>
      </c>
      <c r="AP95">
        <v>31</v>
      </c>
      <c r="AQ95">
        <v>7.3</v>
      </c>
      <c r="AR95">
        <v>3</v>
      </c>
      <c r="AS95">
        <v>6.2</v>
      </c>
      <c r="AU95">
        <v>33.049999999999997</v>
      </c>
      <c r="AV95">
        <v>0.1</v>
      </c>
      <c r="AW95">
        <v>0.25</v>
      </c>
      <c r="AX95">
        <v>29</v>
      </c>
      <c r="AY95">
        <v>718</v>
      </c>
      <c r="AZ95">
        <v>25</v>
      </c>
      <c r="BA95">
        <v>12</v>
      </c>
      <c r="BB95">
        <v>50</v>
      </c>
      <c r="BC95">
        <v>20</v>
      </c>
      <c r="BD95">
        <v>1</v>
      </c>
    </row>
    <row r="96" spans="1:56" x14ac:dyDescent="0.3">
      <c r="A96" t="s">
        <v>425</v>
      </c>
      <c r="B96" t="s">
        <v>426</v>
      </c>
      <c r="C96" s="1" t="str">
        <f t="shared" si="7"/>
        <v>13:0022</v>
      </c>
      <c r="D96" s="1" t="str">
        <f t="shared" si="8"/>
        <v>13:0015</v>
      </c>
      <c r="E96" t="s">
        <v>427</v>
      </c>
      <c r="F96" t="s">
        <v>428</v>
      </c>
      <c r="H96">
        <v>45.673476899999997</v>
      </c>
      <c r="I96">
        <v>-67.330402599999999</v>
      </c>
      <c r="J96" s="1" t="str">
        <f>HYPERLINK("http://geochem.nrcan.gc.ca/cdogs/content/kwd/kwd020045_e.htm", "Basal till")</f>
        <v>Basal till</v>
      </c>
      <c r="K96" s="1" t="str">
        <f t="shared" si="9"/>
        <v>&lt;63 micron</v>
      </c>
      <c r="L96">
        <v>2.5</v>
      </c>
      <c r="M96">
        <v>9.1</v>
      </c>
      <c r="N96">
        <v>3</v>
      </c>
      <c r="O96">
        <v>360</v>
      </c>
      <c r="P96">
        <v>4.2</v>
      </c>
      <c r="Q96">
        <v>0.5</v>
      </c>
      <c r="R96">
        <v>99</v>
      </c>
      <c r="S96">
        <v>13</v>
      </c>
      <c r="T96">
        <v>90</v>
      </c>
      <c r="U96">
        <v>4</v>
      </c>
      <c r="V96">
        <v>1.4</v>
      </c>
      <c r="W96">
        <v>3.45</v>
      </c>
      <c r="X96">
        <v>10</v>
      </c>
      <c r="Y96">
        <v>0.5</v>
      </c>
      <c r="Z96">
        <v>2.5</v>
      </c>
      <c r="AA96">
        <v>48</v>
      </c>
      <c r="AB96">
        <v>0.59</v>
      </c>
      <c r="AC96">
        <v>0.5</v>
      </c>
      <c r="AD96">
        <v>1.4</v>
      </c>
      <c r="AE96">
        <v>43</v>
      </c>
      <c r="AG96">
        <v>74</v>
      </c>
      <c r="AH96">
        <v>0.9</v>
      </c>
      <c r="AI96">
        <v>14</v>
      </c>
      <c r="AJ96">
        <v>1.5</v>
      </c>
      <c r="AK96">
        <v>7</v>
      </c>
      <c r="AL96">
        <v>50</v>
      </c>
      <c r="AM96">
        <v>250</v>
      </c>
      <c r="AN96">
        <v>1.2</v>
      </c>
      <c r="AO96">
        <v>1</v>
      </c>
      <c r="AP96">
        <v>15</v>
      </c>
      <c r="AQ96">
        <v>3.3</v>
      </c>
      <c r="AR96">
        <v>0.5</v>
      </c>
      <c r="AS96">
        <v>4</v>
      </c>
      <c r="AU96">
        <v>27.18</v>
      </c>
      <c r="AV96">
        <v>0.1</v>
      </c>
      <c r="AW96">
        <v>0.25</v>
      </c>
      <c r="AX96">
        <v>22</v>
      </c>
      <c r="AY96">
        <v>732</v>
      </c>
      <c r="AZ96">
        <v>35</v>
      </c>
      <c r="BA96">
        <v>10</v>
      </c>
      <c r="BB96">
        <v>50</v>
      </c>
      <c r="BC96">
        <v>20</v>
      </c>
      <c r="BD96">
        <v>1</v>
      </c>
    </row>
    <row r="97" spans="1:56" x14ac:dyDescent="0.3">
      <c r="A97" t="s">
        <v>429</v>
      </c>
      <c r="B97" t="s">
        <v>430</v>
      </c>
      <c r="C97" s="1" t="str">
        <f t="shared" si="7"/>
        <v>13:0022</v>
      </c>
      <c r="D97" s="1" t="str">
        <f t="shared" si="8"/>
        <v>13:0015</v>
      </c>
      <c r="E97" t="s">
        <v>431</v>
      </c>
      <c r="F97" t="s">
        <v>432</v>
      </c>
      <c r="H97">
        <v>45.655515899999997</v>
      </c>
      <c r="I97">
        <v>-67.333182600000001</v>
      </c>
      <c r="J97" s="1" t="str">
        <f>HYPERLINK("http://geochem.nrcan.gc.ca/cdogs/content/kwd/kwd020045_e.htm", "Basal till")</f>
        <v>Basal till</v>
      </c>
      <c r="K97" s="1" t="str">
        <f t="shared" si="9"/>
        <v>&lt;63 micron</v>
      </c>
      <c r="L97">
        <v>2.5</v>
      </c>
      <c r="M97">
        <v>6.3</v>
      </c>
      <c r="N97">
        <v>1</v>
      </c>
      <c r="O97">
        <v>480</v>
      </c>
      <c r="P97">
        <v>1.8</v>
      </c>
      <c r="Q97">
        <v>0.5</v>
      </c>
      <c r="R97">
        <v>100</v>
      </c>
      <c r="S97">
        <v>13</v>
      </c>
      <c r="T97">
        <v>100</v>
      </c>
      <c r="U97">
        <v>5</v>
      </c>
      <c r="V97">
        <v>1.5</v>
      </c>
      <c r="W97">
        <v>3.34</v>
      </c>
      <c r="X97">
        <v>12</v>
      </c>
      <c r="Y97">
        <v>0.5</v>
      </c>
      <c r="Z97">
        <v>2.5</v>
      </c>
      <c r="AA97">
        <v>52</v>
      </c>
      <c r="AB97">
        <v>0.54</v>
      </c>
      <c r="AC97">
        <v>0.5</v>
      </c>
      <c r="AD97">
        <v>1.62</v>
      </c>
      <c r="AE97">
        <v>45</v>
      </c>
      <c r="AG97">
        <v>100</v>
      </c>
      <c r="AH97">
        <v>0.8</v>
      </c>
      <c r="AI97">
        <v>15</v>
      </c>
      <c r="AJ97">
        <v>1.5</v>
      </c>
      <c r="AK97">
        <v>7.4</v>
      </c>
      <c r="AL97">
        <v>50</v>
      </c>
      <c r="AM97">
        <v>250</v>
      </c>
      <c r="AN97">
        <v>0.25</v>
      </c>
      <c r="AO97">
        <v>1.2</v>
      </c>
      <c r="AP97">
        <v>19</v>
      </c>
      <c r="AQ97">
        <v>12</v>
      </c>
      <c r="AR97">
        <v>0.5</v>
      </c>
      <c r="AS97">
        <v>4.7</v>
      </c>
      <c r="AU97">
        <v>26.29</v>
      </c>
      <c r="AV97">
        <v>0.1</v>
      </c>
      <c r="AW97">
        <v>0.25</v>
      </c>
      <c r="AX97">
        <v>17</v>
      </c>
      <c r="AY97">
        <v>554</v>
      </c>
      <c r="AZ97">
        <v>36</v>
      </c>
      <c r="BA97">
        <v>6</v>
      </c>
      <c r="BB97">
        <v>56</v>
      </c>
      <c r="BC97">
        <v>10</v>
      </c>
      <c r="BD97">
        <v>1</v>
      </c>
    </row>
    <row r="98" spans="1:56" x14ac:dyDescent="0.3">
      <c r="A98" t="s">
        <v>433</v>
      </c>
      <c r="B98" t="s">
        <v>434</v>
      </c>
      <c r="C98" s="1" t="str">
        <f t="shared" si="7"/>
        <v>13:0022</v>
      </c>
      <c r="D98" s="1" t="str">
        <f t="shared" si="8"/>
        <v>13:0015</v>
      </c>
      <c r="E98" t="s">
        <v>435</v>
      </c>
      <c r="F98" t="s">
        <v>436</v>
      </c>
      <c r="H98">
        <v>45.637953099999997</v>
      </c>
      <c r="I98">
        <v>-67.332420600000006</v>
      </c>
      <c r="J98" s="1" t="str">
        <f>HYPERLINK("http://geochem.nrcan.gc.ca/cdogs/content/kwd/kwd020045_e.htm", "Basal till")</f>
        <v>Basal till</v>
      </c>
      <c r="K98" s="1" t="str">
        <f t="shared" si="9"/>
        <v>&lt;63 micron</v>
      </c>
      <c r="L98">
        <v>2.5</v>
      </c>
      <c r="M98">
        <v>10</v>
      </c>
      <c r="N98">
        <v>1</v>
      </c>
      <c r="O98">
        <v>510</v>
      </c>
      <c r="P98">
        <v>0.25</v>
      </c>
      <c r="Q98">
        <v>0.5</v>
      </c>
      <c r="R98">
        <v>150</v>
      </c>
      <c r="S98">
        <v>12</v>
      </c>
      <c r="T98">
        <v>77</v>
      </c>
      <c r="U98">
        <v>5</v>
      </c>
      <c r="V98">
        <v>2</v>
      </c>
      <c r="W98">
        <v>3.33</v>
      </c>
      <c r="X98">
        <v>16</v>
      </c>
      <c r="Y98">
        <v>0.5</v>
      </c>
      <c r="Z98">
        <v>2.5</v>
      </c>
      <c r="AA98">
        <v>63</v>
      </c>
      <c r="AB98">
        <v>0.88</v>
      </c>
      <c r="AC98">
        <v>0.5</v>
      </c>
      <c r="AD98">
        <v>1.79</v>
      </c>
      <c r="AE98">
        <v>58</v>
      </c>
      <c r="AG98">
        <v>89</v>
      </c>
      <c r="AH98">
        <v>0.9</v>
      </c>
      <c r="AI98">
        <v>14</v>
      </c>
      <c r="AJ98">
        <v>1.5</v>
      </c>
      <c r="AK98">
        <v>10</v>
      </c>
      <c r="AL98">
        <v>50</v>
      </c>
      <c r="AM98">
        <v>250</v>
      </c>
      <c r="AN98">
        <v>1.7</v>
      </c>
      <c r="AO98">
        <v>1.6</v>
      </c>
      <c r="AP98">
        <v>25</v>
      </c>
      <c r="AQ98">
        <v>4.8</v>
      </c>
      <c r="AR98">
        <v>0.5</v>
      </c>
      <c r="AS98">
        <v>5.9</v>
      </c>
      <c r="AU98">
        <v>26.57</v>
      </c>
      <c r="AV98">
        <v>0.1</v>
      </c>
      <c r="AW98">
        <v>0.25</v>
      </c>
      <c r="AX98">
        <v>24</v>
      </c>
      <c r="AY98">
        <v>846</v>
      </c>
      <c r="AZ98">
        <v>30</v>
      </c>
      <c r="BA98">
        <v>10</v>
      </c>
      <c r="BB98">
        <v>48</v>
      </c>
      <c r="BC98">
        <v>5</v>
      </c>
      <c r="BD98">
        <v>1</v>
      </c>
    </row>
    <row r="99" spans="1:56" x14ac:dyDescent="0.3">
      <c r="A99" t="s">
        <v>437</v>
      </c>
      <c r="B99" t="s">
        <v>438</v>
      </c>
      <c r="C99" s="1" t="str">
        <f t="shared" si="7"/>
        <v>13:0022</v>
      </c>
      <c r="D99" s="1" t="str">
        <f t="shared" si="8"/>
        <v>13:0015</v>
      </c>
      <c r="E99" t="s">
        <v>439</v>
      </c>
      <c r="F99" t="s">
        <v>440</v>
      </c>
      <c r="H99">
        <v>45.620376299999997</v>
      </c>
      <c r="I99">
        <v>-67.330697200000003</v>
      </c>
      <c r="J99" s="1" t="str">
        <f>HYPERLINK("http://geochem.nrcan.gc.ca/cdogs/content/kwd/kwd020045_e.htm", "Basal till")</f>
        <v>Basal till</v>
      </c>
      <c r="K99" s="1" t="str">
        <f t="shared" si="9"/>
        <v>&lt;63 micron</v>
      </c>
      <c r="L99">
        <v>2.5</v>
      </c>
      <c r="M99">
        <v>9.6999999999999993</v>
      </c>
      <c r="N99">
        <v>1</v>
      </c>
      <c r="O99">
        <v>470</v>
      </c>
      <c r="P99">
        <v>1.7</v>
      </c>
      <c r="Q99">
        <v>0.5</v>
      </c>
      <c r="R99">
        <v>130</v>
      </c>
      <c r="S99">
        <v>12</v>
      </c>
      <c r="T99">
        <v>74</v>
      </c>
      <c r="U99">
        <v>6</v>
      </c>
      <c r="V99">
        <v>1.7</v>
      </c>
      <c r="W99">
        <v>3.4</v>
      </c>
      <c r="X99">
        <v>13</v>
      </c>
      <c r="Y99">
        <v>0.5</v>
      </c>
      <c r="Z99">
        <v>2.5</v>
      </c>
      <c r="AA99">
        <v>66</v>
      </c>
      <c r="AB99">
        <v>0.78</v>
      </c>
      <c r="AC99">
        <v>0.5</v>
      </c>
      <c r="AD99">
        <v>1.78</v>
      </c>
      <c r="AE99">
        <v>53</v>
      </c>
      <c r="AG99">
        <v>120</v>
      </c>
      <c r="AH99">
        <v>0.8</v>
      </c>
      <c r="AI99">
        <v>13</v>
      </c>
      <c r="AJ99">
        <v>1.5</v>
      </c>
      <c r="AK99">
        <v>9.4</v>
      </c>
      <c r="AL99">
        <v>50</v>
      </c>
      <c r="AM99">
        <v>250</v>
      </c>
      <c r="AN99">
        <v>0.25</v>
      </c>
      <c r="AO99">
        <v>1.7</v>
      </c>
      <c r="AP99">
        <v>26</v>
      </c>
      <c r="AQ99">
        <v>4.8</v>
      </c>
      <c r="AR99">
        <v>3</v>
      </c>
      <c r="AS99">
        <v>4.9000000000000004</v>
      </c>
      <c r="AU99">
        <v>26.94</v>
      </c>
      <c r="AV99">
        <v>0.1</v>
      </c>
      <c r="AW99">
        <v>0.25</v>
      </c>
      <c r="AX99">
        <v>17</v>
      </c>
      <c r="AY99">
        <v>442</v>
      </c>
      <c r="AZ99">
        <v>31</v>
      </c>
      <c r="BA99">
        <v>10</v>
      </c>
      <c r="BB99">
        <v>53</v>
      </c>
      <c r="BC99">
        <v>40</v>
      </c>
      <c r="BD99">
        <v>1</v>
      </c>
    </row>
    <row r="100" spans="1:56" x14ac:dyDescent="0.3">
      <c r="A100" t="s">
        <v>441</v>
      </c>
      <c r="B100" t="s">
        <v>442</v>
      </c>
      <c r="C100" s="1" t="str">
        <f t="shared" si="7"/>
        <v>13:0022</v>
      </c>
      <c r="D100" s="1" t="str">
        <f t="shared" si="8"/>
        <v>13:0015</v>
      </c>
      <c r="E100" t="s">
        <v>443</v>
      </c>
      <c r="F100" t="s">
        <v>444</v>
      </c>
      <c r="H100">
        <v>45.600990699999997</v>
      </c>
      <c r="I100">
        <v>-67.328387399999997</v>
      </c>
      <c r="J100" s="1" t="str">
        <f>HYPERLINK("http://geochem.nrcan.gc.ca/cdogs/content/kwd/kwd020045_e.htm", "Basal till")</f>
        <v>Basal till</v>
      </c>
      <c r="K100" s="1" t="str">
        <f t="shared" si="9"/>
        <v>&lt;63 micron</v>
      </c>
      <c r="L100">
        <v>2.5</v>
      </c>
      <c r="M100">
        <v>10</v>
      </c>
      <c r="N100">
        <v>2</v>
      </c>
      <c r="O100">
        <v>340</v>
      </c>
      <c r="P100">
        <v>6.1</v>
      </c>
      <c r="Q100">
        <v>0.5</v>
      </c>
      <c r="R100">
        <v>140</v>
      </c>
      <c r="S100">
        <v>5</v>
      </c>
      <c r="T100">
        <v>67</v>
      </c>
      <c r="U100">
        <v>5</v>
      </c>
      <c r="V100">
        <v>2.2999999999999998</v>
      </c>
      <c r="W100">
        <v>2.37</v>
      </c>
      <c r="X100">
        <v>19</v>
      </c>
      <c r="Y100">
        <v>0.5</v>
      </c>
      <c r="Z100">
        <v>2.5</v>
      </c>
      <c r="AA100">
        <v>87</v>
      </c>
      <c r="AB100">
        <v>1.1499999999999999</v>
      </c>
      <c r="AC100">
        <v>0.5</v>
      </c>
      <c r="AD100">
        <v>1.72</v>
      </c>
      <c r="AE100">
        <v>67</v>
      </c>
      <c r="AG100">
        <v>82</v>
      </c>
      <c r="AH100">
        <v>0.7</v>
      </c>
      <c r="AI100">
        <v>11</v>
      </c>
      <c r="AJ100">
        <v>1.5</v>
      </c>
      <c r="AK100">
        <v>11</v>
      </c>
      <c r="AL100">
        <v>50</v>
      </c>
      <c r="AM100">
        <v>250</v>
      </c>
      <c r="AN100">
        <v>2.1</v>
      </c>
      <c r="AO100">
        <v>2</v>
      </c>
      <c r="AP100">
        <v>24</v>
      </c>
      <c r="AQ100">
        <v>77</v>
      </c>
      <c r="AR100">
        <v>4</v>
      </c>
      <c r="AS100">
        <v>7.7</v>
      </c>
      <c r="AU100">
        <v>26.34</v>
      </c>
      <c r="AV100">
        <v>0.1</v>
      </c>
      <c r="AW100">
        <v>0.25</v>
      </c>
      <c r="AX100">
        <v>3</v>
      </c>
      <c r="AY100">
        <v>106</v>
      </c>
      <c r="AZ100">
        <v>10</v>
      </c>
      <c r="BA100">
        <v>10</v>
      </c>
      <c r="BB100">
        <v>16</v>
      </c>
      <c r="BC100">
        <v>15</v>
      </c>
      <c r="BD100">
        <v>2</v>
      </c>
    </row>
    <row r="101" spans="1:56" x14ac:dyDescent="0.3">
      <c r="A101" t="s">
        <v>445</v>
      </c>
      <c r="B101" t="s">
        <v>446</v>
      </c>
      <c r="C101" s="1" t="str">
        <f t="shared" si="7"/>
        <v>13:0022</v>
      </c>
      <c r="D101" s="1" t="str">
        <f t="shared" si="8"/>
        <v>13:0015</v>
      </c>
      <c r="E101" t="s">
        <v>447</v>
      </c>
      <c r="F101" t="s">
        <v>448</v>
      </c>
      <c r="H101">
        <v>45.586271699999998</v>
      </c>
      <c r="I101">
        <v>-67.337477500000006</v>
      </c>
      <c r="J101" s="1" t="str">
        <f>HYPERLINK("http://geochem.nrcan.gc.ca/cdogs/content/kwd/kwd020046_e.htm", "Ablation till")</f>
        <v>Ablation till</v>
      </c>
      <c r="K101" s="1" t="str">
        <f t="shared" si="9"/>
        <v>&lt;63 micron</v>
      </c>
      <c r="L101">
        <v>2.5</v>
      </c>
      <c r="M101">
        <v>8.5</v>
      </c>
      <c r="N101">
        <v>1</v>
      </c>
      <c r="O101">
        <v>470</v>
      </c>
      <c r="P101">
        <v>3.7</v>
      </c>
      <c r="Q101">
        <v>0.5</v>
      </c>
      <c r="R101">
        <v>160</v>
      </c>
      <c r="S101">
        <v>8</v>
      </c>
      <c r="T101">
        <v>50</v>
      </c>
      <c r="U101">
        <v>4</v>
      </c>
      <c r="V101">
        <v>1.5</v>
      </c>
      <c r="W101">
        <v>2.4</v>
      </c>
      <c r="X101">
        <v>19</v>
      </c>
      <c r="Y101">
        <v>0.5</v>
      </c>
      <c r="Z101">
        <v>2.5</v>
      </c>
      <c r="AA101">
        <v>81</v>
      </c>
      <c r="AB101">
        <v>1.06</v>
      </c>
      <c r="AC101">
        <v>0.5</v>
      </c>
      <c r="AD101">
        <v>2.0299999999999998</v>
      </c>
      <c r="AE101">
        <v>67</v>
      </c>
      <c r="AG101">
        <v>96</v>
      </c>
      <c r="AH101">
        <v>0.6</v>
      </c>
      <c r="AI101">
        <v>10</v>
      </c>
      <c r="AJ101">
        <v>1.5</v>
      </c>
      <c r="AK101">
        <v>12</v>
      </c>
      <c r="AL101">
        <v>50</v>
      </c>
      <c r="AM101">
        <v>250</v>
      </c>
      <c r="AN101">
        <v>1.8</v>
      </c>
      <c r="AO101">
        <v>2</v>
      </c>
      <c r="AP101">
        <v>35</v>
      </c>
      <c r="AQ101">
        <v>6.1</v>
      </c>
      <c r="AR101">
        <v>0.5</v>
      </c>
      <c r="AS101">
        <v>7.2</v>
      </c>
      <c r="AU101">
        <v>32.119999999999997</v>
      </c>
      <c r="AV101">
        <v>0.1</v>
      </c>
      <c r="AW101">
        <v>0.25</v>
      </c>
      <c r="AX101">
        <v>13</v>
      </c>
      <c r="AY101">
        <v>388</v>
      </c>
      <c r="AZ101">
        <v>22</v>
      </c>
      <c r="BA101">
        <v>8</v>
      </c>
      <c r="BB101">
        <v>40</v>
      </c>
      <c r="BC101">
        <v>5</v>
      </c>
      <c r="BD101">
        <v>1</v>
      </c>
    </row>
    <row r="102" spans="1:56" x14ac:dyDescent="0.3">
      <c r="A102" t="s">
        <v>449</v>
      </c>
      <c r="B102" t="s">
        <v>450</v>
      </c>
      <c r="C102" s="1" t="str">
        <f t="shared" si="7"/>
        <v>13:0022</v>
      </c>
      <c r="D102" s="1" t="str">
        <f t="shared" si="8"/>
        <v>13:0015</v>
      </c>
      <c r="E102" t="s">
        <v>451</v>
      </c>
      <c r="F102" t="s">
        <v>452</v>
      </c>
      <c r="H102">
        <v>45.566403600000001</v>
      </c>
      <c r="I102">
        <v>-67.332938100000007</v>
      </c>
      <c r="J102" s="1" t="str">
        <f t="shared" ref="J102:J109" si="11">HYPERLINK("http://geochem.nrcan.gc.ca/cdogs/content/kwd/kwd020045_e.htm", "Basal till")</f>
        <v>Basal till</v>
      </c>
      <c r="K102" s="1" t="str">
        <f t="shared" si="9"/>
        <v>&lt;63 micron</v>
      </c>
      <c r="L102">
        <v>2.5</v>
      </c>
      <c r="M102">
        <v>12</v>
      </c>
      <c r="N102">
        <v>1</v>
      </c>
      <c r="O102">
        <v>430</v>
      </c>
      <c r="P102">
        <v>6.9</v>
      </c>
      <c r="Q102">
        <v>0.5</v>
      </c>
      <c r="R102">
        <v>130</v>
      </c>
      <c r="S102">
        <v>11</v>
      </c>
      <c r="T102">
        <v>69</v>
      </c>
      <c r="U102">
        <v>4</v>
      </c>
      <c r="V102">
        <v>1.6</v>
      </c>
      <c r="W102">
        <v>3.05</v>
      </c>
      <c r="X102">
        <v>14</v>
      </c>
      <c r="Y102">
        <v>0.5</v>
      </c>
      <c r="Z102">
        <v>2.5</v>
      </c>
      <c r="AA102">
        <v>58</v>
      </c>
      <c r="AB102">
        <v>0.69</v>
      </c>
      <c r="AC102">
        <v>0.5</v>
      </c>
      <c r="AD102">
        <v>1.69</v>
      </c>
      <c r="AE102">
        <v>49</v>
      </c>
      <c r="AG102">
        <v>90</v>
      </c>
      <c r="AH102">
        <v>0.9</v>
      </c>
      <c r="AI102">
        <v>12</v>
      </c>
      <c r="AJ102">
        <v>1.5</v>
      </c>
      <c r="AK102">
        <v>8.9</v>
      </c>
      <c r="AL102">
        <v>50</v>
      </c>
      <c r="AM102">
        <v>250</v>
      </c>
      <c r="AN102">
        <v>1</v>
      </c>
      <c r="AO102">
        <v>1.6</v>
      </c>
      <c r="AP102">
        <v>23</v>
      </c>
      <c r="AQ102">
        <v>4.2</v>
      </c>
      <c r="AR102">
        <v>0.5</v>
      </c>
      <c r="AS102">
        <v>5.0999999999999996</v>
      </c>
      <c r="AU102">
        <v>26.43</v>
      </c>
      <c r="AV102">
        <v>0.1</v>
      </c>
      <c r="AW102">
        <v>0.25</v>
      </c>
      <c r="AX102">
        <v>18</v>
      </c>
      <c r="AY102">
        <v>456</v>
      </c>
      <c r="AZ102">
        <v>32</v>
      </c>
      <c r="BA102">
        <v>8</v>
      </c>
      <c r="BB102">
        <v>48</v>
      </c>
      <c r="BC102">
        <v>40</v>
      </c>
      <c r="BD102">
        <v>0.5</v>
      </c>
    </row>
    <row r="103" spans="1:56" x14ac:dyDescent="0.3">
      <c r="A103" t="s">
        <v>453</v>
      </c>
      <c r="B103" t="s">
        <v>454</v>
      </c>
      <c r="C103" s="1" t="str">
        <f t="shared" si="7"/>
        <v>13:0022</v>
      </c>
      <c r="D103" s="1" t="str">
        <f t="shared" si="8"/>
        <v>13:0015</v>
      </c>
      <c r="E103" t="s">
        <v>455</v>
      </c>
      <c r="F103" t="s">
        <v>456</v>
      </c>
      <c r="H103">
        <v>45.545279100000002</v>
      </c>
      <c r="I103">
        <v>-67.334844000000004</v>
      </c>
      <c r="J103" s="1" t="str">
        <f t="shared" si="11"/>
        <v>Basal till</v>
      </c>
      <c r="K103" s="1" t="str">
        <f t="shared" si="9"/>
        <v>&lt;63 micron</v>
      </c>
      <c r="L103">
        <v>2.5</v>
      </c>
      <c r="M103">
        <v>8.9</v>
      </c>
      <c r="N103">
        <v>1</v>
      </c>
      <c r="O103">
        <v>390</v>
      </c>
      <c r="P103">
        <v>1.7</v>
      </c>
      <c r="Q103">
        <v>0.5</v>
      </c>
      <c r="R103">
        <v>110</v>
      </c>
      <c r="S103">
        <v>11</v>
      </c>
      <c r="T103">
        <v>64</v>
      </c>
      <c r="U103">
        <v>3</v>
      </c>
      <c r="V103">
        <v>1.5</v>
      </c>
      <c r="W103">
        <v>2.57</v>
      </c>
      <c r="X103">
        <v>13</v>
      </c>
      <c r="Y103">
        <v>0.5</v>
      </c>
      <c r="Z103">
        <v>2.5</v>
      </c>
      <c r="AA103">
        <v>52</v>
      </c>
      <c r="AB103">
        <v>0.69</v>
      </c>
      <c r="AC103">
        <v>0.5</v>
      </c>
      <c r="AD103">
        <v>1.67</v>
      </c>
      <c r="AE103">
        <v>44</v>
      </c>
      <c r="AG103">
        <v>69</v>
      </c>
      <c r="AH103">
        <v>0.8</v>
      </c>
      <c r="AI103">
        <v>11</v>
      </c>
      <c r="AJ103">
        <v>1.5</v>
      </c>
      <c r="AK103">
        <v>7.9</v>
      </c>
      <c r="AL103">
        <v>50</v>
      </c>
      <c r="AM103">
        <v>250</v>
      </c>
      <c r="AN103">
        <v>1.5</v>
      </c>
      <c r="AO103">
        <v>1.1000000000000001</v>
      </c>
      <c r="AP103">
        <v>19</v>
      </c>
      <c r="AQ103">
        <v>3.8</v>
      </c>
      <c r="AR103">
        <v>0.5</v>
      </c>
      <c r="AS103">
        <v>4.5999999999999996</v>
      </c>
      <c r="AU103">
        <v>28.12</v>
      </c>
      <c r="AV103">
        <v>0.1</v>
      </c>
      <c r="AW103">
        <v>0.25</v>
      </c>
      <c r="AX103">
        <v>19</v>
      </c>
      <c r="AY103">
        <v>668</v>
      </c>
      <c r="AZ103">
        <v>30</v>
      </c>
      <c r="BA103">
        <v>8</v>
      </c>
      <c r="BB103">
        <v>41</v>
      </c>
      <c r="BC103">
        <v>20</v>
      </c>
      <c r="BD103">
        <v>1</v>
      </c>
    </row>
    <row r="104" spans="1:56" x14ac:dyDescent="0.3">
      <c r="A104" t="s">
        <v>457</v>
      </c>
      <c r="B104" t="s">
        <v>458</v>
      </c>
      <c r="C104" s="1" t="str">
        <f t="shared" si="7"/>
        <v>13:0022</v>
      </c>
      <c r="D104" s="1" t="str">
        <f t="shared" si="8"/>
        <v>13:0015</v>
      </c>
      <c r="E104" t="s">
        <v>459</v>
      </c>
      <c r="F104" t="s">
        <v>460</v>
      </c>
      <c r="H104">
        <v>45.530424500000002</v>
      </c>
      <c r="I104">
        <v>-67.334642299999999</v>
      </c>
      <c r="J104" s="1" t="str">
        <f t="shared" si="11"/>
        <v>Basal till</v>
      </c>
      <c r="K104" s="1" t="str">
        <f t="shared" si="9"/>
        <v>&lt;63 micron</v>
      </c>
      <c r="L104">
        <v>2.5</v>
      </c>
      <c r="M104">
        <v>7.9</v>
      </c>
      <c r="N104">
        <v>1</v>
      </c>
      <c r="O104">
        <v>420</v>
      </c>
      <c r="P104">
        <v>7.4</v>
      </c>
      <c r="Q104">
        <v>0.5</v>
      </c>
      <c r="R104">
        <v>100</v>
      </c>
      <c r="S104">
        <v>11</v>
      </c>
      <c r="T104">
        <v>66</v>
      </c>
      <c r="U104">
        <v>3</v>
      </c>
      <c r="V104">
        <v>1.5</v>
      </c>
      <c r="W104">
        <v>2.19</v>
      </c>
      <c r="X104">
        <v>15</v>
      </c>
      <c r="Y104">
        <v>0.5</v>
      </c>
      <c r="Z104">
        <v>2.5</v>
      </c>
      <c r="AA104">
        <v>49</v>
      </c>
      <c r="AB104">
        <v>0.73</v>
      </c>
      <c r="AC104">
        <v>0.5</v>
      </c>
      <c r="AD104">
        <v>1.78</v>
      </c>
      <c r="AE104">
        <v>39</v>
      </c>
      <c r="AG104">
        <v>71</v>
      </c>
      <c r="AH104">
        <v>1</v>
      </c>
      <c r="AI104">
        <v>8.6999999999999993</v>
      </c>
      <c r="AJ104">
        <v>1.5</v>
      </c>
      <c r="AK104">
        <v>7.6</v>
      </c>
      <c r="AL104">
        <v>50</v>
      </c>
      <c r="AM104">
        <v>250</v>
      </c>
      <c r="AN104">
        <v>1.6</v>
      </c>
      <c r="AO104">
        <v>1.3</v>
      </c>
      <c r="AP104">
        <v>17</v>
      </c>
      <c r="AQ104">
        <v>4.2</v>
      </c>
      <c r="AR104">
        <v>0.5</v>
      </c>
      <c r="AS104">
        <v>4.7</v>
      </c>
      <c r="AU104">
        <v>30.27</v>
      </c>
      <c r="AV104">
        <v>0.1</v>
      </c>
      <c r="AW104">
        <v>0.25</v>
      </c>
      <c r="AX104">
        <v>21</v>
      </c>
      <c r="AY104">
        <v>292</v>
      </c>
      <c r="AZ104">
        <v>24</v>
      </c>
      <c r="BA104">
        <v>10</v>
      </c>
      <c r="BB104">
        <v>30</v>
      </c>
      <c r="BC104">
        <v>40</v>
      </c>
      <c r="BD104">
        <v>1</v>
      </c>
    </row>
    <row r="105" spans="1:56" x14ac:dyDescent="0.3">
      <c r="A105" t="s">
        <v>461</v>
      </c>
      <c r="B105" t="s">
        <v>462</v>
      </c>
      <c r="C105" s="1" t="str">
        <f t="shared" si="7"/>
        <v>13:0022</v>
      </c>
      <c r="D105" s="1" t="str">
        <f t="shared" si="8"/>
        <v>13:0015</v>
      </c>
      <c r="E105" t="s">
        <v>463</v>
      </c>
      <c r="F105" t="s">
        <v>464</v>
      </c>
      <c r="H105">
        <v>45.5155885</v>
      </c>
      <c r="I105">
        <v>-67.3357204</v>
      </c>
      <c r="J105" s="1" t="str">
        <f t="shared" si="11"/>
        <v>Basal till</v>
      </c>
      <c r="K105" s="1" t="str">
        <f t="shared" si="9"/>
        <v>&lt;63 micron</v>
      </c>
      <c r="L105">
        <v>2.5</v>
      </c>
      <c r="M105">
        <v>15</v>
      </c>
      <c r="N105">
        <v>3</v>
      </c>
      <c r="O105">
        <v>400</v>
      </c>
      <c r="P105">
        <v>1.7</v>
      </c>
      <c r="Q105">
        <v>0.5</v>
      </c>
      <c r="R105">
        <v>96</v>
      </c>
      <c r="S105">
        <v>13</v>
      </c>
      <c r="T105">
        <v>65</v>
      </c>
      <c r="U105">
        <v>3</v>
      </c>
      <c r="V105">
        <v>1.9</v>
      </c>
      <c r="W105">
        <v>2.37</v>
      </c>
      <c r="X105">
        <v>15</v>
      </c>
      <c r="Y105">
        <v>0.5</v>
      </c>
      <c r="Z105">
        <v>2.5</v>
      </c>
      <c r="AA105">
        <v>50</v>
      </c>
      <c r="AB105">
        <v>0.78</v>
      </c>
      <c r="AC105">
        <v>0.5</v>
      </c>
      <c r="AD105">
        <v>1.8</v>
      </c>
      <c r="AE105">
        <v>41</v>
      </c>
      <c r="AG105">
        <v>63</v>
      </c>
      <c r="AH105">
        <v>1.9</v>
      </c>
      <c r="AI105">
        <v>11</v>
      </c>
      <c r="AJ105">
        <v>1.5</v>
      </c>
      <c r="AK105">
        <v>8.6</v>
      </c>
      <c r="AL105">
        <v>50</v>
      </c>
      <c r="AM105">
        <v>250</v>
      </c>
      <c r="AN105">
        <v>1.1000000000000001</v>
      </c>
      <c r="AO105">
        <v>1.4</v>
      </c>
      <c r="AP105">
        <v>15</v>
      </c>
      <c r="AQ105">
        <v>4.8</v>
      </c>
      <c r="AR105">
        <v>0.5</v>
      </c>
      <c r="AS105">
        <v>5.3</v>
      </c>
      <c r="AU105">
        <v>31.83</v>
      </c>
      <c r="AV105">
        <v>0.1</v>
      </c>
      <c r="AW105">
        <v>0.25</v>
      </c>
      <c r="AX105">
        <v>24</v>
      </c>
      <c r="AY105">
        <v>592</v>
      </c>
      <c r="AZ105">
        <v>28</v>
      </c>
      <c r="BA105">
        <v>10</v>
      </c>
      <c r="BB105">
        <v>32</v>
      </c>
      <c r="BC105">
        <v>50</v>
      </c>
      <c r="BD105">
        <v>0.5</v>
      </c>
    </row>
    <row r="106" spans="1:56" x14ac:dyDescent="0.3">
      <c r="A106" t="s">
        <v>465</v>
      </c>
      <c r="B106" t="s">
        <v>466</v>
      </c>
      <c r="C106" s="1" t="str">
        <f t="shared" si="7"/>
        <v>13:0022</v>
      </c>
      <c r="D106" s="1" t="str">
        <f t="shared" si="8"/>
        <v>13:0015</v>
      </c>
      <c r="E106" t="s">
        <v>467</v>
      </c>
      <c r="F106" t="s">
        <v>468</v>
      </c>
      <c r="H106">
        <v>45.512430199999997</v>
      </c>
      <c r="I106">
        <v>-67.335173400000002</v>
      </c>
      <c r="J106" s="1" t="str">
        <f t="shared" si="11"/>
        <v>Basal till</v>
      </c>
      <c r="K106" s="1" t="str">
        <f t="shared" si="9"/>
        <v>&lt;63 micron</v>
      </c>
      <c r="L106">
        <v>2.5</v>
      </c>
      <c r="M106">
        <v>19</v>
      </c>
      <c r="N106">
        <v>4</v>
      </c>
      <c r="O106">
        <v>430</v>
      </c>
      <c r="P106">
        <v>1.9</v>
      </c>
      <c r="Q106">
        <v>0.5</v>
      </c>
      <c r="R106">
        <v>100</v>
      </c>
      <c r="S106">
        <v>13</v>
      </c>
      <c r="T106">
        <v>82</v>
      </c>
      <c r="U106">
        <v>4</v>
      </c>
      <c r="V106">
        <v>1.9</v>
      </c>
      <c r="W106">
        <v>3.49</v>
      </c>
      <c r="X106">
        <v>12</v>
      </c>
      <c r="Y106">
        <v>0.5</v>
      </c>
      <c r="Z106">
        <v>2.5</v>
      </c>
      <c r="AA106">
        <v>50</v>
      </c>
      <c r="AB106">
        <v>0.72</v>
      </c>
      <c r="AC106">
        <v>0.5</v>
      </c>
      <c r="AD106">
        <v>1.47</v>
      </c>
      <c r="AE106">
        <v>43</v>
      </c>
      <c r="AG106">
        <v>78</v>
      </c>
      <c r="AH106">
        <v>2</v>
      </c>
      <c r="AI106">
        <v>12</v>
      </c>
      <c r="AJ106">
        <v>1.5</v>
      </c>
      <c r="AK106">
        <v>8</v>
      </c>
      <c r="AL106">
        <v>50</v>
      </c>
      <c r="AM106">
        <v>250</v>
      </c>
      <c r="AN106">
        <v>0.25</v>
      </c>
      <c r="AO106">
        <v>1.2</v>
      </c>
      <c r="AP106">
        <v>14</v>
      </c>
      <c r="AQ106">
        <v>4.3</v>
      </c>
      <c r="AR106">
        <v>0.5</v>
      </c>
      <c r="AS106">
        <v>4.8</v>
      </c>
      <c r="AU106">
        <v>28.04</v>
      </c>
      <c r="AV106">
        <v>0.1</v>
      </c>
      <c r="AW106">
        <v>0.25</v>
      </c>
      <c r="AX106">
        <v>30</v>
      </c>
      <c r="AY106">
        <v>728</v>
      </c>
      <c r="AZ106">
        <v>38</v>
      </c>
      <c r="BA106">
        <v>12</v>
      </c>
      <c r="BB106">
        <v>50</v>
      </c>
      <c r="BC106">
        <v>40</v>
      </c>
      <c r="BD106">
        <v>0.5</v>
      </c>
    </row>
    <row r="107" spans="1:56" x14ac:dyDescent="0.3">
      <c r="A107" t="s">
        <v>469</v>
      </c>
      <c r="B107" t="s">
        <v>470</v>
      </c>
      <c r="C107" s="1" t="str">
        <f t="shared" si="7"/>
        <v>13:0022</v>
      </c>
      <c r="D107" s="1" t="str">
        <f t="shared" si="8"/>
        <v>13:0015</v>
      </c>
      <c r="E107" t="s">
        <v>471</v>
      </c>
      <c r="F107" t="s">
        <v>472</v>
      </c>
      <c r="H107">
        <v>45.747083000000003</v>
      </c>
      <c r="I107">
        <v>-67.301533599999999</v>
      </c>
      <c r="J107" s="1" t="str">
        <f t="shared" si="11"/>
        <v>Basal till</v>
      </c>
      <c r="K107" s="1" t="str">
        <f t="shared" si="9"/>
        <v>&lt;63 micron</v>
      </c>
      <c r="L107">
        <v>2.5</v>
      </c>
      <c r="M107">
        <v>8.8000000000000007</v>
      </c>
      <c r="N107">
        <v>3</v>
      </c>
      <c r="O107">
        <v>480</v>
      </c>
      <c r="P107">
        <v>1.6</v>
      </c>
      <c r="Q107">
        <v>0.5</v>
      </c>
      <c r="R107">
        <v>120</v>
      </c>
      <c r="S107">
        <v>13</v>
      </c>
      <c r="T107">
        <v>65</v>
      </c>
      <c r="U107">
        <v>11</v>
      </c>
      <c r="V107">
        <v>1.7</v>
      </c>
      <c r="W107">
        <v>3.65</v>
      </c>
      <c r="X107">
        <v>11</v>
      </c>
      <c r="Y107">
        <v>0.5</v>
      </c>
      <c r="Z107">
        <v>2.5</v>
      </c>
      <c r="AA107">
        <v>62</v>
      </c>
      <c r="AB107">
        <v>0.92</v>
      </c>
      <c r="AC107">
        <v>0.5</v>
      </c>
      <c r="AD107">
        <v>1.57</v>
      </c>
      <c r="AE107">
        <v>53</v>
      </c>
      <c r="AG107">
        <v>150</v>
      </c>
      <c r="AH107">
        <v>0.8</v>
      </c>
      <c r="AI107">
        <v>16</v>
      </c>
      <c r="AJ107">
        <v>1.5</v>
      </c>
      <c r="AK107">
        <v>10</v>
      </c>
      <c r="AL107">
        <v>50</v>
      </c>
      <c r="AM107">
        <v>250</v>
      </c>
      <c r="AN107">
        <v>2.5</v>
      </c>
      <c r="AO107">
        <v>1.8</v>
      </c>
      <c r="AP107">
        <v>28</v>
      </c>
      <c r="AQ107">
        <v>7.5</v>
      </c>
      <c r="AR107">
        <v>4</v>
      </c>
      <c r="AS107">
        <v>6.2</v>
      </c>
      <c r="AU107">
        <v>28.06</v>
      </c>
      <c r="AV107">
        <v>0.1</v>
      </c>
      <c r="AW107">
        <v>0.25</v>
      </c>
      <c r="AX107">
        <v>23</v>
      </c>
      <c r="AY107">
        <v>852</v>
      </c>
      <c r="AZ107">
        <v>27</v>
      </c>
      <c r="BA107">
        <v>12</v>
      </c>
      <c r="BB107">
        <v>69</v>
      </c>
      <c r="BC107">
        <v>15</v>
      </c>
      <c r="BD107">
        <v>3</v>
      </c>
    </row>
    <row r="108" spans="1:56" x14ac:dyDescent="0.3">
      <c r="A108" t="s">
        <v>473</v>
      </c>
      <c r="B108" t="s">
        <v>474</v>
      </c>
      <c r="C108" s="1" t="str">
        <f t="shared" si="7"/>
        <v>13:0022</v>
      </c>
      <c r="D108" s="1" t="str">
        <f t="shared" si="8"/>
        <v>13:0015</v>
      </c>
      <c r="E108" t="s">
        <v>475</v>
      </c>
      <c r="F108" t="s">
        <v>476</v>
      </c>
      <c r="H108">
        <v>45.7270702</v>
      </c>
      <c r="I108">
        <v>-67.302461500000007</v>
      </c>
      <c r="J108" s="1" t="str">
        <f t="shared" si="11"/>
        <v>Basal till</v>
      </c>
      <c r="K108" s="1" t="str">
        <f t="shared" si="9"/>
        <v>&lt;63 micron</v>
      </c>
      <c r="L108">
        <v>2.5</v>
      </c>
      <c r="M108">
        <v>7.7</v>
      </c>
      <c r="N108">
        <v>1</v>
      </c>
      <c r="O108">
        <v>400</v>
      </c>
      <c r="P108">
        <v>5.8</v>
      </c>
      <c r="Q108">
        <v>0.5</v>
      </c>
      <c r="R108">
        <v>120</v>
      </c>
      <c r="S108">
        <v>11</v>
      </c>
      <c r="T108">
        <v>61</v>
      </c>
      <c r="U108">
        <v>7</v>
      </c>
      <c r="V108">
        <v>1.6</v>
      </c>
      <c r="W108">
        <v>2.89</v>
      </c>
      <c r="X108">
        <v>14</v>
      </c>
      <c r="Y108">
        <v>0.5</v>
      </c>
      <c r="Z108">
        <v>2.5</v>
      </c>
      <c r="AA108">
        <v>59</v>
      </c>
      <c r="AB108">
        <v>0.81</v>
      </c>
      <c r="AC108">
        <v>0.5</v>
      </c>
      <c r="AD108">
        <v>1.92</v>
      </c>
      <c r="AE108">
        <v>47</v>
      </c>
      <c r="AG108">
        <v>140</v>
      </c>
      <c r="AH108">
        <v>0.7</v>
      </c>
      <c r="AI108">
        <v>12</v>
      </c>
      <c r="AJ108">
        <v>1.5</v>
      </c>
      <c r="AK108">
        <v>9.1</v>
      </c>
      <c r="AL108">
        <v>50</v>
      </c>
      <c r="AM108">
        <v>250</v>
      </c>
      <c r="AN108">
        <v>2.1</v>
      </c>
      <c r="AO108">
        <v>1.5</v>
      </c>
      <c r="AP108">
        <v>29</v>
      </c>
      <c r="AQ108">
        <v>6.8</v>
      </c>
      <c r="AR108">
        <v>0.5</v>
      </c>
      <c r="AS108">
        <v>5.3</v>
      </c>
      <c r="AU108">
        <v>29.15</v>
      </c>
      <c r="AV108">
        <v>0.1</v>
      </c>
      <c r="AW108">
        <v>0.25</v>
      </c>
      <c r="AX108">
        <v>16</v>
      </c>
      <c r="AY108">
        <v>708</v>
      </c>
      <c r="AZ108">
        <v>22</v>
      </c>
      <c r="BA108">
        <v>8</v>
      </c>
      <c r="BB108">
        <v>48</v>
      </c>
      <c r="BC108">
        <v>15</v>
      </c>
      <c r="BD108">
        <v>2</v>
      </c>
    </row>
    <row r="109" spans="1:56" x14ac:dyDescent="0.3">
      <c r="A109" t="s">
        <v>477</v>
      </c>
      <c r="B109" t="s">
        <v>478</v>
      </c>
      <c r="C109" s="1" t="str">
        <f t="shared" si="7"/>
        <v>13:0022</v>
      </c>
      <c r="D109" s="1" t="str">
        <f t="shared" si="8"/>
        <v>13:0015</v>
      </c>
      <c r="E109" t="s">
        <v>475</v>
      </c>
      <c r="F109" t="s">
        <v>479</v>
      </c>
      <c r="H109">
        <v>45.7270702</v>
      </c>
      <c r="I109">
        <v>-67.302461500000007</v>
      </c>
      <c r="J109" s="1" t="str">
        <f t="shared" si="11"/>
        <v>Basal till</v>
      </c>
      <c r="K109" s="1" t="str">
        <f t="shared" si="9"/>
        <v>&lt;63 micron</v>
      </c>
      <c r="L109">
        <v>2.5</v>
      </c>
      <c r="M109">
        <v>8.9</v>
      </c>
      <c r="N109">
        <v>4</v>
      </c>
      <c r="O109">
        <v>380</v>
      </c>
      <c r="P109">
        <v>0.25</v>
      </c>
      <c r="Q109">
        <v>0.5</v>
      </c>
      <c r="R109">
        <v>120</v>
      </c>
      <c r="S109">
        <v>11</v>
      </c>
      <c r="T109">
        <v>67</v>
      </c>
      <c r="U109">
        <v>9</v>
      </c>
      <c r="V109">
        <v>1.8</v>
      </c>
      <c r="W109">
        <v>3.41</v>
      </c>
      <c r="X109">
        <v>11</v>
      </c>
      <c r="Y109">
        <v>0.5</v>
      </c>
      <c r="Z109">
        <v>2.5</v>
      </c>
      <c r="AA109">
        <v>59</v>
      </c>
      <c r="AB109">
        <v>0.88</v>
      </c>
      <c r="AC109">
        <v>0.5</v>
      </c>
      <c r="AD109">
        <v>1.68</v>
      </c>
      <c r="AE109">
        <v>51</v>
      </c>
      <c r="AG109">
        <v>140</v>
      </c>
      <c r="AH109">
        <v>0.6</v>
      </c>
      <c r="AI109">
        <v>14</v>
      </c>
      <c r="AJ109">
        <v>1.5</v>
      </c>
      <c r="AK109">
        <v>9.8000000000000007</v>
      </c>
      <c r="AL109">
        <v>50</v>
      </c>
      <c r="AM109">
        <v>250</v>
      </c>
      <c r="AN109">
        <v>2.4</v>
      </c>
      <c r="AO109">
        <v>1.7</v>
      </c>
      <c r="AP109">
        <v>27</v>
      </c>
      <c r="AQ109">
        <v>6.3</v>
      </c>
      <c r="AR109">
        <v>0.5</v>
      </c>
      <c r="AS109">
        <v>5.8</v>
      </c>
      <c r="AU109">
        <v>26.38</v>
      </c>
      <c r="AV109">
        <v>0.1</v>
      </c>
      <c r="AW109">
        <v>0.25</v>
      </c>
      <c r="AX109">
        <v>20</v>
      </c>
      <c r="AY109">
        <v>810</v>
      </c>
      <c r="AZ109">
        <v>26</v>
      </c>
      <c r="BA109">
        <v>12</v>
      </c>
      <c r="BB109">
        <v>63</v>
      </c>
      <c r="BC109">
        <v>15</v>
      </c>
      <c r="BD109">
        <v>2</v>
      </c>
    </row>
    <row r="110" spans="1:56" x14ac:dyDescent="0.3">
      <c r="A110" t="s">
        <v>480</v>
      </c>
      <c r="B110" t="s">
        <v>481</v>
      </c>
      <c r="C110" s="1" t="str">
        <f t="shared" si="7"/>
        <v>13:0022</v>
      </c>
      <c r="D110" s="1" t="str">
        <f t="shared" si="8"/>
        <v>13:0015</v>
      </c>
      <c r="E110" t="s">
        <v>482</v>
      </c>
      <c r="F110" t="s">
        <v>483</v>
      </c>
      <c r="H110">
        <v>45.7099859</v>
      </c>
      <c r="I110">
        <v>-67.303621000000007</v>
      </c>
      <c r="J110" s="1" t="str">
        <f>HYPERLINK("http://geochem.nrcan.gc.ca/cdogs/content/kwd/kwd020046_e.htm", "Ablation till")</f>
        <v>Ablation till</v>
      </c>
      <c r="K110" s="1" t="str">
        <f t="shared" si="9"/>
        <v>&lt;63 micron</v>
      </c>
      <c r="L110">
        <v>2.5</v>
      </c>
      <c r="M110">
        <v>13</v>
      </c>
      <c r="N110">
        <v>1</v>
      </c>
      <c r="O110">
        <v>360</v>
      </c>
      <c r="P110">
        <v>13</v>
      </c>
      <c r="Q110">
        <v>0.5</v>
      </c>
      <c r="R110">
        <v>120</v>
      </c>
      <c r="S110">
        <v>14</v>
      </c>
      <c r="T110">
        <v>94</v>
      </c>
      <c r="U110">
        <v>12</v>
      </c>
      <c r="V110">
        <v>1.3</v>
      </c>
      <c r="W110">
        <v>3.89</v>
      </c>
      <c r="X110">
        <v>10</v>
      </c>
      <c r="Y110">
        <v>0.5</v>
      </c>
      <c r="Z110">
        <v>2.5</v>
      </c>
      <c r="AA110">
        <v>41</v>
      </c>
      <c r="AB110">
        <v>0.56000000000000005</v>
      </c>
      <c r="AC110">
        <v>0.5</v>
      </c>
      <c r="AD110">
        <v>1.1399999999999999</v>
      </c>
      <c r="AE110">
        <v>33</v>
      </c>
      <c r="AG110">
        <v>83</v>
      </c>
      <c r="AH110">
        <v>0.7</v>
      </c>
      <c r="AI110">
        <v>13</v>
      </c>
      <c r="AJ110">
        <v>1.5</v>
      </c>
      <c r="AK110">
        <v>6.5</v>
      </c>
      <c r="AL110">
        <v>50</v>
      </c>
      <c r="AM110">
        <v>250</v>
      </c>
      <c r="AN110">
        <v>1.4</v>
      </c>
      <c r="AO110">
        <v>1</v>
      </c>
      <c r="AP110">
        <v>21</v>
      </c>
      <c r="AQ110">
        <v>3.7</v>
      </c>
      <c r="AR110">
        <v>4</v>
      </c>
      <c r="AS110">
        <v>3.8</v>
      </c>
      <c r="AU110">
        <v>21.69</v>
      </c>
      <c r="AV110">
        <v>0.1</v>
      </c>
      <c r="AW110">
        <v>0.25</v>
      </c>
      <c r="AX110">
        <v>12</v>
      </c>
      <c r="AY110">
        <v>338</v>
      </c>
      <c r="AZ110">
        <v>32</v>
      </c>
      <c r="BA110">
        <v>16</v>
      </c>
      <c r="BB110">
        <v>53</v>
      </c>
      <c r="BC110">
        <v>85</v>
      </c>
      <c r="BD110">
        <v>3</v>
      </c>
    </row>
    <row r="111" spans="1:56" x14ac:dyDescent="0.3">
      <c r="A111" t="s">
        <v>484</v>
      </c>
      <c r="B111" t="s">
        <v>485</v>
      </c>
      <c r="C111" s="1" t="str">
        <f t="shared" si="7"/>
        <v>13:0022</v>
      </c>
      <c r="D111" s="1" t="str">
        <f t="shared" si="8"/>
        <v>13:0015</v>
      </c>
      <c r="E111" t="s">
        <v>486</v>
      </c>
      <c r="F111" t="s">
        <v>487</v>
      </c>
      <c r="H111">
        <v>45.692652899999999</v>
      </c>
      <c r="I111">
        <v>-67.303181800000004</v>
      </c>
      <c r="J111" s="1" t="str">
        <f>HYPERLINK("http://geochem.nrcan.gc.ca/cdogs/content/kwd/kwd020046_e.htm", "Ablation till")</f>
        <v>Ablation till</v>
      </c>
      <c r="K111" s="1" t="str">
        <f t="shared" si="9"/>
        <v>&lt;63 micron</v>
      </c>
      <c r="L111">
        <v>2.5</v>
      </c>
      <c r="M111">
        <v>8.4</v>
      </c>
      <c r="N111">
        <v>1</v>
      </c>
      <c r="O111">
        <v>470</v>
      </c>
      <c r="P111">
        <v>1</v>
      </c>
      <c r="Q111">
        <v>1</v>
      </c>
      <c r="R111">
        <v>140</v>
      </c>
      <c r="S111">
        <v>11</v>
      </c>
      <c r="T111">
        <v>60</v>
      </c>
      <c r="U111">
        <v>8</v>
      </c>
      <c r="V111">
        <v>1.8</v>
      </c>
      <c r="W111">
        <v>3.1</v>
      </c>
      <c r="X111">
        <v>14</v>
      </c>
      <c r="Y111">
        <v>0.5</v>
      </c>
      <c r="Z111">
        <v>2.5</v>
      </c>
      <c r="AA111">
        <v>65</v>
      </c>
      <c r="AB111">
        <v>0.86</v>
      </c>
      <c r="AC111">
        <v>0.5</v>
      </c>
      <c r="AD111">
        <v>1.86</v>
      </c>
      <c r="AE111">
        <v>54</v>
      </c>
      <c r="AG111">
        <v>130</v>
      </c>
      <c r="AH111">
        <v>0.7</v>
      </c>
      <c r="AI111">
        <v>14</v>
      </c>
      <c r="AJ111">
        <v>1.5</v>
      </c>
      <c r="AK111">
        <v>11</v>
      </c>
      <c r="AL111">
        <v>50</v>
      </c>
      <c r="AM111">
        <v>250</v>
      </c>
      <c r="AN111">
        <v>2.4</v>
      </c>
      <c r="AO111">
        <v>1.9</v>
      </c>
      <c r="AP111">
        <v>27</v>
      </c>
      <c r="AQ111">
        <v>9.8000000000000007</v>
      </c>
      <c r="AR111">
        <v>0.5</v>
      </c>
      <c r="AS111">
        <v>5.8</v>
      </c>
      <c r="AU111">
        <v>27.39</v>
      </c>
      <c r="AV111">
        <v>0.1</v>
      </c>
      <c r="AW111">
        <v>0.25</v>
      </c>
      <c r="AX111">
        <v>15</v>
      </c>
      <c r="AY111">
        <v>786</v>
      </c>
      <c r="AZ111">
        <v>24</v>
      </c>
      <c r="BA111">
        <v>10</v>
      </c>
      <c r="BB111">
        <v>55</v>
      </c>
      <c r="BC111">
        <v>15</v>
      </c>
      <c r="BD111">
        <v>2</v>
      </c>
    </row>
    <row r="112" spans="1:56" x14ac:dyDescent="0.3">
      <c r="A112" t="s">
        <v>488</v>
      </c>
      <c r="B112" t="s">
        <v>489</v>
      </c>
      <c r="C112" s="1" t="str">
        <f t="shared" si="7"/>
        <v>13:0022</v>
      </c>
      <c r="D112" s="1" t="str">
        <f t="shared" si="8"/>
        <v>13:0015</v>
      </c>
      <c r="E112" t="s">
        <v>490</v>
      </c>
      <c r="F112" t="s">
        <v>491</v>
      </c>
      <c r="H112">
        <v>45.694925900000001</v>
      </c>
      <c r="I112">
        <v>-67.304718600000001</v>
      </c>
      <c r="J112" s="1" t="str">
        <f>HYPERLINK("http://geochem.nrcan.gc.ca/cdogs/content/kwd/kwd020045_e.htm", "Basal till")</f>
        <v>Basal till</v>
      </c>
      <c r="K112" s="1" t="str">
        <f t="shared" si="9"/>
        <v>&lt;63 micron</v>
      </c>
      <c r="L112">
        <v>2.5</v>
      </c>
      <c r="M112">
        <v>8.6999999999999993</v>
      </c>
      <c r="N112">
        <v>5</v>
      </c>
      <c r="O112">
        <v>520</v>
      </c>
      <c r="P112">
        <v>0.25</v>
      </c>
      <c r="Q112">
        <v>0.5</v>
      </c>
      <c r="R112">
        <v>120</v>
      </c>
      <c r="S112">
        <v>12</v>
      </c>
      <c r="T112">
        <v>78</v>
      </c>
      <c r="U112">
        <v>8</v>
      </c>
      <c r="V112">
        <v>2</v>
      </c>
      <c r="W112">
        <v>3.67</v>
      </c>
      <c r="X112">
        <v>11</v>
      </c>
      <c r="Y112">
        <v>0.5</v>
      </c>
      <c r="Z112">
        <v>2.5</v>
      </c>
      <c r="AA112">
        <v>66</v>
      </c>
      <c r="AB112">
        <v>0.87</v>
      </c>
      <c r="AC112">
        <v>0.5</v>
      </c>
      <c r="AD112">
        <v>1.53</v>
      </c>
      <c r="AE112">
        <v>51</v>
      </c>
      <c r="AG112">
        <v>130</v>
      </c>
      <c r="AH112">
        <v>1</v>
      </c>
      <c r="AI112">
        <v>15</v>
      </c>
      <c r="AJ112">
        <v>1.5</v>
      </c>
      <c r="AK112">
        <v>10</v>
      </c>
      <c r="AL112">
        <v>50</v>
      </c>
      <c r="AM112">
        <v>250</v>
      </c>
      <c r="AN112">
        <v>2.1</v>
      </c>
      <c r="AO112">
        <v>2</v>
      </c>
      <c r="AP112">
        <v>24</v>
      </c>
      <c r="AQ112">
        <v>5.0999999999999996</v>
      </c>
      <c r="AR112">
        <v>0.5</v>
      </c>
      <c r="AS112">
        <v>5.8</v>
      </c>
      <c r="AU112">
        <v>27.25</v>
      </c>
      <c r="AV112">
        <v>0.1</v>
      </c>
      <c r="AW112">
        <v>0.25</v>
      </c>
      <c r="AX112">
        <v>22</v>
      </c>
      <c r="AY112">
        <v>862</v>
      </c>
      <c r="AZ112">
        <v>32</v>
      </c>
      <c r="BA112">
        <v>10</v>
      </c>
      <c r="BB112">
        <v>62</v>
      </c>
      <c r="BC112">
        <v>20</v>
      </c>
      <c r="BD112">
        <v>2</v>
      </c>
    </row>
    <row r="113" spans="1:56" x14ac:dyDescent="0.3">
      <c r="A113" t="s">
        <v>492</v>
      </c>
      <c r="B113" t="s">
        <v>493</v>
      </c>
      <c r="C113" s="1" t="str">
        <f t="shared" si="7"/>
        <v>13:0022</v>
      </c>
      <c r="D113" s="1" t="str">
        <f t="shared" si="8"/>
        <v>13:0015</v>
      </c>
      <c r="E113" t="s">
        <v>494</v>
      </c>
      <c r="F113" t="s">
        <v>495</v>
      </c>
      <c r="H113">
        <v>45.6730801</v>
      </c>
      <c r="I113">
        <v>-67.303452399999998</v>
      </c>
      <c r="J113" s="1" t="str">
        <f>HYPERLINK("http://geochem.nrcan.gc.ca/cdogs/content/kwd/kwd020045_e.htm", "Basal till")</f>
        <v>Basal till</v>
      </c>
      <c r="K113" s="1" t="str">
        <f t="shared" si="9"/>
        <v>&lt;63 micron</v>
      </c>
      <c r="L113">
        <v>2.5</v>
      </c>
      <c r="M113">
        <v>7.9</v>
      </c>
      <c r="N113">
        <v>3</v>
      </c>
      <c r="O113">
        <v>450</v>
      </c>
      <c r="P113">
        <v>0.25</v>
      </c>
      <c r="Q113">
        <v>0.5</v>
      </c>
      <c r="R113">
        <v>120</v>
      </c>
      <c r="S113">
        <v>11</v>
      </c>
      <c r="T113">
        <v>78</v>
      </c>
      <c r="U113">
        <v>5</v>
      </c>
      <c r="V113">
        <v>1.5</v>
      </c>
      <c r="W113">
        <v>3.07</v>
      </c>
      <c r="X113">
        <v>10</v>
      </c>
      <c r="Y113">
        <v>0.5</v>
      </c>
      <c r="Z113">
        <v>2.5</v>
      </c>
      <c r="AA113">
        <v>49</v>
      </c>
      <c r="AB113">
        <v>0.63</v>
      </c>
      <c r="AC113">
        <v>0.5</v>
      </c>
      <c r="AD113">
        <v>1.45</v>
      </c>
      <c r="AE113">
        <v>40</v>
      </c>
      <c r="AG113">
        <v>82</v>
      </c>
      <c r="AH113">
        <v>0.7</v>
      </c>
      <c r="AI113">
        <v>14</v>
      </c>
      <c r="AJ113">
        <v>1.5</v>
      </c>
      <c r="AK113">
        <v>7.5</v>
      </c>
      <c r="AL113">
        <v>50</v>
      </c>
      <c r="AM113">
        <v>250</v>
      </c>
      <c r="AN113">
        <v>1.3</v>
      </c>
      <c r="AO113">
        <v>1.2</v>
      </c>
      <c r="AP113">
        <v>18</v>
      </c>
      <c r="AQ113">
        <v>4.8</v>
      </c>
      <c r="AR113">
        <v>0.5</v>
      </c>
      <c r="AS113">
        <v>4.0999999999999996</v>
      </c>
      <c r="AU113">
        <v>27.09</v>
      </c>
      <c r="AV113">
        <v>0.1</v>
      </c>
      <c r="AW113">
        <v>0.25</v>
      </c>
      <c r="AX113">
        <v>17</v>
      </c>
      <c r="AY113">
        <v>574</v>
      </c>
      <c r="AZ113">
        <v>29</v>
      </c>
      <c r="BA113">
        <v>8</v>
      </c>
      <c r="BB113">
        <v>47</v>
      </c>
      <c r="BC113">
        <v>20</v>
      </c>
      <c r="BD113">
        <v>2</v>
      </c>
    </row>
    <row r="114" spans="1:56" x14ac:dyDescent="0.3">
      <c r="A114" t="s">
        <v>496</v>
      </c>
      <c r="B114" t="s">
        <v>497</v>
      </c>
      <c r="C114" s="1" t="str">
        <f t="shared" si="7"/>
        <v>13:0022</v>
      </c>
      <c r="D114" s="1" t="str">
        <f t="shared" si="8"/>
        <v>13:0015</v>
      </c>
      <c r="E114" t="s">
        <v>498</v>
      </c>
      <c r="F114" t="s">
        <v>499</v>
      </c>
      <c r="H114">
        <v>45.654426100000002</v>
      </c>
      <c r="I114">
        <v>-67.304978500000004</v>
      </c>
      <c r="J114" s="1" t="str">
        <f>HYPERLINK("http://geochem.nrcan.gc.ca/cdogs/content/kwd/kwd020045_e.htm", "Basal till")</f>
        <v>Basal till</v>
      </c>
      <c r="K114" s="1" t="str">
        <f t="shared" si="9"/>
        <v>&lt;63 micron</v>
      </c>
      <c r="L114">
        <v>2.5</v>
      </c>
      <c r="M114">
        <v>9.5</v>
      </c>
      <c r="N114">
        <v>3</v>
      </c>
      <c r="O114">
        <v>500</v>
      </c>
      <c r="P114">
        <v>2</v>
      </c>
      <c r="Q114">
        <v>0.5</v>
      </c>
      <c r="R114">
        <v>93</v>
      </c>
      <c r="S114">
        <v>13</v>
      </c>
      <c r="T114">
        <v>110</v>
      </c>
      <c r="U114">
        <v>4</v>
      </c>
      <c r="V114">
        <v>1.6</v>
      </c>
      <c r="W114">
        <v>3.7</v>
      </c>
      <c r="X114">
        <v>10</v>
      </c>
      <c r="Y114">
        <v>0.5</v>
      </c>
      <c r="Z114">
        <v>2.5</v>
      </c>
      <c r="AA114">
        <v>45</v>
      </c>
      <c r="AB114">
        <v>0.47</v>
      </c>
      <c r="AC114">
        <v>0.5</v>
      </c>
      <c r="AD114">
        <v>1.3</v>
      </c>
      <c r="AE114">
        <v>37</v>
      </c>
      <c r="AG114">
        <v>91</v>
      </c>
      <c r="AH114">
        <v>1</v>
      </c>
      <c r="AI114">
        <v>16</v>
      </c>
      <c r="AJ114">
        <v>1.5</v>
      </c>
      <c r="AK114">
        <v>6.6</v>
      </c>
      <c r="AL114">
        <v>50</v>
      </c>
      <c r="AM114">
        <v>250</v>
      </c>
      <c r="AN114">
        <v>0.25</v>
      </c>
      <c r="AO114">
        <v>1.1000000000000001</v>
      </c>
      <c r="AP114">
        <v>13</v>
      </c>
      <c r="AQ114">
        <v>3</v>
      </c>
      <c r="AR114">
        <v>0.5</v>
      </c>
      <c r="AS114">
        <v>3.7</v>
      </c>
      <c r="AU114">
        <v>26.03</v>
      </c>
      <c r="AV114">
        <v>0.1</v>
      </c>
      <c r="AW114">
        <v>0.25</v>
      </c>
      <c r="AX114">
        <v>24</v>
      </c>
      <c r="AY114">
        <v>550</v>
      </c>
      <c r="AZ114">
        <v>38</v>
      </c>
      <c r="BA114">
        <v>8</v>
      </c>
      <c r="BB114">
        <v>51</v>
      </c>
      <c r="BC114">
        <v>25</v>
      </c>
      <c r="BD114">
        <v>0.5</v>
      </c>
    </row>
    <row r="115" spans="1:56" x14ac:dyDescent="0.3">
      <c r="A115" t="s">
        <v>500</v>
      </c>
      <c r="B115" t="s">
        <v>501</v>
      </c>
      <c r="C115" s="1" t="str">
        <f t="shared" si="7"/>
        <v>13:0022</v>
      </c>
      <c r="D115" s="1" t="str">
        <f t="shared" si="8"/>
        <v>13:0015</v>
      </c>
      <c r="E115" t="s">
        <v>502</v>
      </c>
      <c r="F115" t="s">
        <v>503</v>
      </c>
      <c r="H115">
        <v>45.638892300000002</v>
      </c>
      <c r="I115">
        <v>-67.304484700000003</v>
      </c>
      <c r="J115" s="1" t="str">
        <f>HYPERLINK("http://geochem.nrcan.gc.ca/cdogs/content/kwd/kwd020045_e.htm", "Basal till")</f>
        <v>Basal till</v>
      </c>
      <c r="K115" s="1" t="str">
        <f t="shared" si="9"/>
        <v>&lt;63 micron</v>
      </c>
      <c r="L115">
        <v>2.5</v>
      </c>
      <c r="M115">
        <v>9.1</v>
      </c>
      <c r="N115">
        <v>3</v>
      </c>
      <c r="O115">
        <v>510</v>
      </c>
      <c r="P115">
        <v>2.2999999999999998</v>
      </c>
      <c r="Q115">
        <v>0.5</v>
      </c>
      <c r="R115">
        <v>110</v>
      </c>
      <c r="S115">
        <v>12</v>
      </c>
      <c r="T115">
        <v>82</v>
      </c>
      <c r="U115">
        <v>5</v>
      </c>
      <c r="V115">
        <v>1.5</v>
      </c>
      <c r="W115">
        <v>3.57</v>
      </c>
      <c r="X115">
        <v>11</v>
      </c>
      <c r="Y115">
        <v>0.5</v>
      </c>
      <c r="Z115">
        <v>2.5</v>
      </c>
      <c r="AA115">
        <v>53</v>
      </c>
      <c r="AB115">
        <v>0.63</v>
      </c>
      <c r="AC115">
        <v>0.5</v>
      </c>
      <c r="AD115">
        <v>1.52</v>
      </c>
      <c r="AE115">
        <v>40</v>
      </c>
      <c r="AG115">
        <v>94</v>
      </c>
      <c r="AH115">
        <v>1</v>
      </c>
      <c r="AI115">
        <v>14</v>
      </c>
      <c r="AJ115">
        <v>1.5</v>
      </c>
      <c r="AK115">
        <v>7.6</v>
      </c>
      <c r="AL115">
        <v>50</v>
      </c>
      <c r="AM115">
        <v>250</v>
      </c>
      <c r="AN115">
        <v>1.4</v>
      </c>
      <c r="AO115">
        <v>1</v>
      </c>
      <c r="AP115">
        <v>19</v>
      </c>
      <c r="AQ115">
        <v>3.8</v>
      </c>
      <c r="AR115">
        <v>2</v>
      </c>
      <c r="AS115">
        <v>4</v>
      </c>
      <c r="AU115">
        <v>27.33</v>
      </c>
      <c r="AV115">
        <v>0.1</v>
      </c>
      <c r="AW115">
        <v>0.25</v>
      </c>
      <c r="AX115">
        <v>18</v>
      </c>
      <c r="AY115">
        <v>656</v>
      </c>
      <c r="AZ115">
        <v>30</v>
      </c>
      <c r="BA115">
        <v>8</v>
      </c>
      <c r="BB115">
        <v>49</v>
      </c>
      <c r="BC115">
        <v>25</v>
      </c>
      <c r="BD115">
        <v>1</v>
      </c>
    </row>
    <row r="116" spans="1:56" x14ac:dyDescent="0.3">
      <c r="A116" t="s">
        <v>504</v>
      </c>
      <c r="B116" t="s">
        <v>505</v>
      </c>
      <c r="C116" s="1" t="str">
        <f t="shared" si="7"/>
        <v>13:0022</v>
      </c>
      <c r="D116" s="1" t="str">
        <f t="shared" si="8"/>
        <v>13:0015</v>
      </c>
      <c r="E116" t="s">
        <v>506</v>
      </c>
      <c r="F116" t="s">
        <v>507</v>
      </c>
      <c r="H116">
        <v>45.616137199999997</v>
      </c>
      <c r="I116">
        <v>-67.302605700000001</v>
      </c>
      <c r="J116" s="1" t="str">
        <f>HYPERLINK("http://geochem.nrcan.gc.ca/cdogs/content/kwd/kwd020046_e.htm", "Ablation till")</f>
        <v>Ablation till</v>
      </c>
      <c r="K116" s="1" t="str">
        <f t="shared" si="9"/>
        <v>&lt;63 micron</v>
      </c>
      <c r="L116">
        <v>2.5</v>
      </c>
      <c r="M116">
        <v>8.8000000000000007</v>
      </c>
      <c r="N116">
        <v>1</v>
      </c>
      <c r="O116">
        <v>360</v>
      </c>
      <c r="P116">
        <v>2.9</v>
      </c>
      <c r="Q116">
        <v>0.5</v>
      </c>
      <c r="R116">
        <v>120</v>
      </c>
      <c r="S116">
        <v>9</v>
      </c>
      <c r="T116">
        <v>69</v>
      </c>
      <c r="U116">
        <v>5</v>
      </c>
      <c r="V116">
        <v>1.4</v>
      </c>
      <c r="W116">
        <v>2.87</v>
      </c>
      <c r="X116">
        <v>18</v>
      </c>
      <c r="Y116">
        <v>0.5</v>
      </c>
      <c r="Z116">
        <v>2.5</v>
      </c>
      <c r="AA116">
        <v>57</v>
      </c>
      <c r="AB116">
        <v>0.78</v>
      </c>
      <c r="AC116">
        <v>0.5</v>
      </c>
      <c r="AD116">
        <v>1.57</v>
      </c>
      <c r="AE116">
        <v>46</v>
      </c>
      <c r="AG116">
        <v>76</v>
      </c>
      <c r="AH116">
        <v>0.7</v>
      </c>
      <c r="AI116">
        <v>11</v>
      </c>
      <c r="AJ116">
        <v>1.5</v>
      </c>
      <c r="AK116">
        <v>8.1999999999999993</v>
      </c>
      <c r="AL116">
        <v>50</v>
      </c>
      <c r="AM116">
        <v>250</v>
      </c>
      <c r="AN116">
        <v>0.25</v>
      </c>
      <c r="AO116">
        <v>1.2</v>
      </c>
      <c r="AP116">
        <v>24</v>
      </c>
      <c r="AQ116">
        <v>4.5</v>
      </c>
      <c r="AR116">
        <v>0.5</v>
      </c>
      <c r="AS116">
        <v>5</v>
      </c>
      <c r="AU116">
        <v>30.18</v>
      </c>
      <c r="AV116">
        <v>0.1</v>
      </c>
      <c r="AW116">
        <v>0.25</v>
      </c>
      <c r="AX116">
        <v>12</v>
      </c>
      <c r="AY116">
        <v>400</v>
      </c>
      <c r="AZ116">
        <v>21</v>
      </c>
      <c r="BA116">
        <v>6</v>
      </c>
      <c r="BB116">
        <v>36</v>
      </c>
      <c r="BC116">
        <v>70</v>
      </c>
      <c r="BD116">
        <v>2</v>
      </c>
    </row>
    <row r="117" spans="1:56" x14ac:dyDescent="0.3">
      <c r="A117" t="s">
        <v>508</v>
      </c>
      <c r="B117" t="s">
        <v>509</v>
      </c>
      <c r="C117" s="1" t="str">
        <f t="shared" si="7"/>
        <v>13:0022</v>
      </c>
      <c r="D117" s="1" t="str">
        <f t="shared" si="8"/>
        <v>13:0015</v>
      </c>
      <c r="E117" t="s">
        <v>510</v>
      </c>
      <c r="F117" t="s">
        <v>511</v>
      </c>
      <c r="H117">
        <v>45.612873800000003</v>
      </c>
      <c r="I117">
        <v>-67.295008999999993</v>
      </c>
      <c r="J117" s="1" t="str">
        <f>HYPERLINK("http://geochem.nrcan.gc.ca/cdogs/content/kwd/kwd020045_e.htm", "Basal till")</f>
        <v>Basal till</v>
      </c>
      <c r="K117" s="1" t="str">
        <f t="shared" si="9"/>
        <v>&lt;63 micron</v>
      </c>
      <c r="L117">
        <v>2.5</v>
      </c>
      <c r="M117">
        <v>11</v>
      </c>
      <c r="N117">
        <v>2</v>
      </c>
      <c r="O117">
        <v>350</v>
      </c>
      <c r="P117">
        <v>1.6</v>
      </c>
      <c r="Q117">
        <v>0.5</v>
      </c>
      <c r="R117">
        <v>120</v>
      </c>
      <c r="S117">
        <v>11</v>
      </c>
      <c r="T117">
        <v>77</v>
      </c>
      <c r="U117">
        <v>4</v>
      </c>
      <c r="V117">
        <v>1.4</v>
      </c>
      <c r="W117">
        <v>3.14</v>
      </c>
      <c r="X117">
        <v>13</v>
      </c>
      <c r="Y117">
        <v>0.5</v>
      </c>
      <c r="Z117">
        <v>2.5</v>
      </c>
      <c r="AA117">
        <v>58</v>
      </c>
      <c r="AB117">
        <v>0.74</v>
      </c>
      <c r="AC117">
        <v>0.5</v>
      </c>
      <c r="AD117">
        <v>1.53</v>
      </c>
      <c r="AE117">
        <v>46</v>
      </c>
      <c r="AG117">
        <v>82</v>
      </c>
      <c r="AH117">
        <v>0.9</v>
      </c>
      <c r="AI117">
        <v>13</v>
      </c>
      <c r="AJ117">
        <v>1.5</v>
      </c>
      <c r="AK117">
        <v>8.6</v>
      </c>
      <c r="AL117">
        <v>50</v>
      </c>
      <c r="AM117">
        <v>250</v>
      </c>
      <c r="AN117">
        <v>1.5</v>
      </c>
      <c r="AO117">
        <v>1.4</v>
      </c>
      <c r="AP117">
        <v>23</v>
      </c>
      <c r="AQ117">
        <v>4.2</v>
      </c>
      <c r="AR117">
        <v>0.5</v>
      </c>
      <c r="AS117">
        <v>4.8</v>
      </c>
      <c r="AU117">
        <v>30.82</v>
      </c>
      <c r="AV117">
        <v>0.1</v>
      </c>
      <c r="AW117">
        <v>0.25</v>
      </c>
      <c r="AX117">
        <v>21</v>
      </c>
      <c r="AY117">
        <v>726</v>
      </c>
      <c r="AZ117">
        <v>30</v>
      </c>
      <c r="BA117">
        <v>10</v>
      </c>
      <c r="BB117">
        <v>45</v>
      </c>
      <c r="BC117">
        <v>25</v>
      </c>
      <c r="BD117">
        <v>1</v>
      </c>
    </row>
    <row r="118" spans="1:56" x14ac:dyDescent="0.3">
      <c r="A118" t="s">
        <v>512</v>
      </c>
      <c r="B118" t="s">
        <v>513</v>
      </c>
      <c r="C118" s="1" t="str">
        <f t="shared" si="7"/>
        <v>13:0022</v>
      </c>
      <c r="D118" s="1" t="str">
        <f t="shared" si="8"/>
        <v>13:0015</v>
      </c>
      <c r="E118" t="s">
        <v>514</v>
      </c>
      <c r="F118" t="s">
        <v>515</v>
      </c>
      <c r="H118">
        <v>45.601598099999997</v>
      </c>
      <c r="I118">
        <v>-67.308493999999996</v>
      </c>
      <c r="J118" s="1" t="str">
        <f>HYPERLINK("http://geochem.nrcan.gc.ca/cdogs/content/kwd/kwd020045_e.htm", "Basal till")</f>
        <v>Basal till</v>
      </c>
      <c r="K118" s="1" t="str">
        <f t="shared" si="9"/>
        <v>&lt;63 micron</v>
      </c>
      <c r="L118">
        <v>2.5</v>
      </c>
      <c r="M118">
        <v>11</v>
      </c>
      <c r="N118">
        <v>9</v>
      </c>
      <c r="O118">
        <v>500</v>
      </c>
      <c r="P118">
        <v>1.8</v>
      </c>
      <c r="Q118">
        <v>0.5</v>
      </c>
      <c r="R118">
        <v>160</v>
      </c>
      <c r="S118">
        <v>10</v>
      </c>
      <c r="T118">
        <v>63</v>
      </c>
      <c r="U118">
        <v>7</v>
      </c>
      <c r="V118">
        <v>1.9</v>
      </c>
      <c r="W118">
        <v>3.43</v>
      </c>
      <c r="X118">
        <v>15</v>
      </c>
      <c r="Y118">
        <v>0.5</v>
      </c>
      <c r="Z118">
        <v>2.5</v>
      </c>
      <c r="AA118">
        <v>83</v>
      </c>
      <c r="AB118">
        <v>1.1000000000000001</v>
      </c>
      <c r="AC118">
        <v>0.5</v>
      </c>
      <c r="AD118">
        <v>1.88</v>
      </c>
      <c r="AE118">
        <v>70</v>
      </c>
      <c r="AG118">
        <v>120</v>
      </c>
      <c r="AH118">
        <v>0.8</v>
      </c>
      <c r="AI118">
        <v>15</v>
      </c>
      <c r="AJ118">
        <v>1.5</v>
      </c>
      <c r="AK118">
        <v>13</v>
      </c>
      <c r="AL118">
        <v>50</v>
      </c>
      <c r="AM118">
        <v>250</v>
      </c>
      <c r="AN118">
        <v>1.9</v>
      </c>
      <c r="AO118">
        <v>2.2000000000000002</v>
      </c>
      <c r="AP118">
        <v>34</v>
      </c>
      <c r="AQ118">
        <v>6.7</v>
      </c>
      <c r="AR118">
        <v>6</v>
      </c>
      <c r="AS118">
        <v>7.3</v>
      </c>
      <c r="AU118">
        <v>24.61</v>
      </c>
      <c r="AV118">
        <v>0.1</v>
      </c>
      <c r="AW118">
        <v>0.25</v>
      </c>
      <c r="AX118">
        <v>16</v>
      </c>
      <c r="AY118">
        <v>684</v>
      </c>
      <c r="AZ118">
        <v>25</v>
      </c>
      <c r="BA118">
        <v>10</v>
      </c>
      <c r="BB118">
        <v>57</v>
      </c>
      <c r="BC118">
        <v>10</v>
      </c>
      <c r="BD118">
        <v>1</v>
      </c>
    </row>
    <row r="119" spans="1:56" x14ac:dyDescent="0.3">
      <c r="A119" t="s">
        <v>516</v>
      </c>
      <c r="B119" t="s">
        <v>517</v>
      </c>
      <c r="C119" s="1" t="str">
        <f t="shared" si="7"/>
        <v>13:0022</v>
      </c>
      <c r="D119" s="1" t="str">
        <f t="shared" si="8"/>
        <v>13:0015</v>
      </c>
      <c r="E119" t="s">
        <v>518</v>
      </c>
      <c r="F119" t="s">
        <v>519</v>
      </c>
      <c r="H119">
        <v>45.584030400000003</v>
      </c>
      <c r="I119">
        <v>-67.307419600000003</v>
      </c>
      <c r="J119" s="1" t="str">
        <f>HYPERLINK("http://geochem.nrcan.gc.ca/cdogs/content/kwd/kwd020045_e.htm", "Basal till")</f>
        <v>Basal till</v>
      </c>
      <c r="K119" s="1" t="str">
        <f t="shared" si="9"/>
        <v>&lt;63 micron</v>
      </c>
      <c r="L119">
        <v>2.5</v>
      </c>
      <c r="M119">
        <v>14</v>
      </c>
      <c r="N119">
        <v>1</v>
      </c>
      <c r="O119">
        <v>520</v>
      </c>
      <c r="P119">
        <v>3.7</v>
      </c>
      <c r="Q119">
        <v>0.5</v>
      </c>
      <c r="R119">
        <v>120</v>
      </c>
      <c r="S119">
        <v>16</v>
      </c>
      <c r="T119">
        <v>92</v>
      </c>
      <c r="U119">
        <v>5</v>
      </c>
      <c r="V119">
        <v>1.6</v>
      </c>
      <c r="W119">
        <v>4</v>
      </c>
      <c r="X119">
        <v>11</v>
      </c>
      <c r="Y119">
        <v>0.5</v>
      </c>
      <c r="Z119">
        <v>2.5</v>
      </c>
      <c r="AA119">
        <v>56</v>
      </c>
      <c r="AB119">
        <v>0.67</v>
      </c>
      <c r="AC119">
        <v>0.5</v>
      </c>
      <c r="AD119">
        <v>1.36</v>
      </c>
      <c r="AE119">
        <v>42</v>
      </c>
      <c r="AG119">
        <v>110</v>
      </c>
      <c r="AH119">
        <v>0.8</v>
      </c>
      <c r="AI119">
        <v>16</v>
      </c>
      <c r="AJ119">
        <v>1.5</v>
      </c>
      <c r="AK119">
        <v>8.3000000000000007</v>
      </c>
      <c r="AL119">
        <v>50</v>
      </c>
      <c r="AM119">
        <v>250</v>
      </c>
      <c r="AN119">
        <v>1.1000000000000001</v>
      </c>
      <c r="AO119">
        <v>1.3</v>
      </c>
      <c r="AP119">
        <v>20</v>
      </c>
      <c r="AQ119">
        <v>4.3</v>
      </c>
      <c r="AR119">
        <v>4</v>
      </c>
      <c r="AS119">
        <v>4.4000000000000004</v>
      </c>
      <c r="AU119">
        <v>25.5</v>
      </c>
      <c r="AV119">
        <v>0.1</v>
      </c>
      <c r="AW119">
        <v>0.25</v>
      </c>
      <c r="AX119">
        <v>23</v>
      </c>
      <c r="AY119">
        <v>556</v>
      </c>
      <c r="AZ119">
        <v>38</v>
      </c>
      <c r="BA119">
        <v>10</v>
      </c>
      <c r="BB119">
        <v>56</v>
      </c>
      <c r="BC119">
        <v>65</v>
      </c>
      <c r="BD119">
        <v>1</v>
      </c>
    </row>
    <row r="120" spans="1:56" x14ac:dyDescent="0.3">
      <c r="A120" t="s">
        <v>520</v>
      </c>
      <c r="B120" t="s">
        <v>521</v>
      </c>
      <c r="C120" s="1" t="str">
        <f t="shared" si="7"/>
        <v>13:0022</v>
      </c>
      <c r="D120" s="1" t="str">
        <f t="shared" si="8"/>
        <v>13:0015</v>
      </c>
      <c r="E120" t="s">
        <v>522</v>
      </c>
      <c r="F120" t="s">
        <v>523</v>
      </c>
      <c r="H120">
        <v>45.5675825</v>
      </c>
      <c r="I120">
        <v>-67.305991700000007</v>
      </c>
      <c r="J120" s="1" t="str">
        <f>HYPERLINK("http://geochem.nrcan.gc.ca/cdogs/content/kwd/kwd020046_e.htm", "Ablation till")</f>
        <v>Ablation till</v>
      </c>
      <c r="K120" s="1" t="str">
        <f t="shared" si="9"/>
        <v>&lt;63 micron</v>
      </c>
      <c r="L120">
        <v>2.5</v>
      </c>
      <c r="M120">
        <v>15</v>
      </c>
      <c r="N120">
        <v>3</v>
      </c>
      <c r="O120">
        <v>420</v>
      </c>
      <c r="P120">
        <v>10</v>
      </c>
      <c r="Q120">
        <v>0.5</v>
      </c>
      <c r="R120">
        <v>120</v>
      </c>
      <c r="S120">
        <v>9</v>
      </c>
      <c r="T120">
        <v>60</v>
      </c>
      <c r="U120">
        <v>3</v>
      </c>
      <c r="V120">
        <v>1.4</v>
      </c>
      <c r="W120">
        <v>2.16</v>
      </c>
      <c r="X120">
        <v>19</v>
      </c>
      <c r="Y120">
        <v>0.5</v>
      </c>
      <c r="Z120">
        <v>2.5</v>
      </c>
      <c r="AA120">
        <v>57</v>
      </c>
      <c r="AB120">
        <v>0.81</v>
      </c>
      <c r="AC120">
        <v>0.5</v>
      </c>
      <c r="AD120">
        <v>1.83</v>
      </c>
      <c r="AE120">
        <v>48</v>
      </c>
      <c r="AG120">
        <v>70</v>
      </c>
      <c r="AH120">
        <v>0.9</v>
      </c>
      <c r="AI120">
        <v>8.1999999999999993</v>
      </c>
      <c r="AJ120">
        <v>1.5</v>
      </c>
      <c r="AK120">
        <v>8.6</v>
      </c>
      <c r="AL120">
        <v>50</v>
      </c>
      <c r="AM120">
        <v>250</v>
      </c>
      <c r="AN120">
        <v>1.8</v>
      </c>
      <c r="AO120">
        <v>1.5</v>
      </c>
      <c r="AP120">
        <v>22</v>
      </c>
      <c r="AQ120">
        <v>4.4000000000000004</v>
      </c>
      <c r="AR120">
        <v>0.5</v>
      </c>
      <c r="AS120">
        <v>5.5</v>
      </c>
      <c r="AU120">
        <v>34.07</v>
      </c>
      <c r="AV120">
        <v>0.1</v>
      </c>
      <c r="AW120">
        <v>0.25</v>
      </c>
      <c r="AX120">
        <v>15</v>
      </c>
      <c r="AY120">
        <v>300</v>
      </c>
      <c r="AZ120">
        <v>24</v>
      </c>
      <c r="BA120">
        <v>8</v>
      </c>
      <c r="BB120">
        <v>28</v>
      </c>
      <c r="BC120">
        <v>45</v>
      </c>
      <c r="BD120">
        <v>1</v>
      </c>
    </row>
    <row r="121" spans="1:56" x14ac:dyDescent="0.3">
      <c r="A121" t="s">
        <v>524</v>
      </c>
      <c r="B121" t="s">
        <v>525</v>
      </c>
      <c r="C121" s="1" t="str">
        <f t="shared" si="7"/>
        <v>13:0022</v>
      </c>
      <c r="D121" s="1" t="str">
        <f t="shared" si="8"/>
        <v>13:0015</v>
      </c>
      <c r="E121" t="s">
        <v>526</v>
      </c>
      <c r="F121" t="s">
        <v>527</v>
      </c>
      <c r="H121">
        <v>45.551286099999999</v>
      </c>
      <c r="I121">
        <v>-67.314808900000003</v>
      </c>
      <c r="J121" s="1" t="str">
        <f>HYPERLINK("http://geochem.nrcan.gc.ca/cdogs/content/kwd/kwd020045_e.htm", "Basal till")</f>
        <v>Basal till</v>
      </c>
      <c r="K121" s="1" t="str">
        <f t="shared" si="9"/>
        <v>&lt;63 micron</v>
      </c>
      <c r="L121">
        <v>2.5</v>
      </c>
      <c r="M121">
        <v>8.6999999999999993</v>
      </c>
      <c r="N121">
        <v>3</v>
      </c>
      <c r="O121">
        <v>460</v>
      </c>
      <c r="P121">
        <v>9.6999999999999993</v>
      </c>
      <c r="Q121">
        <v>0.5</v>
      </c>
      <c r="R121">
        <v>110</v>
      </c>
      <c r="S121">
        <v>10</v>
      </c>
      <c r="T121">
        <v>70</v>
      </c>
      <c r="U121">
        <v>3</v>
      </c>
      <c r="V121">
        <v>1.5</v>
      </c>
      <c r="W121">
        <v>2.42</v>
      </c>
      <c r="X121">
        <v>14</v>
      </c>
      <c r="Y121">
        <v>0.5</v>
      </c>
      <c r="Z121">
        <v>2.5</v>
      </c>
      <c r="AA121">
        <v>53</v>
      </c>
      <c r="AB121">
        <v>0.72</v>
      </c>
      <c r="AC121">
        <v>0.5</v>
      </c>
      <c r="AD121">
        <v>1.73</v>
      </c>
      <c r="AE121">
        <v>42</v>
      </c>
      <c r="AG121">
        <v>73</v>
      </c>
      <c r="AH121">
        <v>0.7</v>
      </c>
      <c r="AI121">
        <v>10</v>
      </c>
      <c r="AJ121">
        <v>1.5</v>
      </c>
      <c r="AK121">
        <v>8.1</v>
      </c>
      <c r="AL121">
        <v>50</v>
      </c>
      <c r="AM121">
        <v>250</v>
      </c>
      <c r="AN121">
        <v>1.8</v>
      </c>
      <c r="AO121">
        <v>1.2</v>
      </c>
      <c r="AP121">
        <v>20</v>
      </c>
      <c r="AQ121">
        <v>3.8</v>
      </c>
      <c r="AR121">
        <v>0.5</v>
      </c>
      <c r="AS121">
        <v>4.7</v>
      </c>
      <c r="AU121">
        <v>30.34</v>
      </c>
      <c r="AV121">
        <v>0.1</v>
      </c>
      <c r="AW121">
        <v>0.25</v>
      </c>
      <c r="AX121">
        <v>17</v>
      </c>
      <c r="AY121">
        <v>446</v>
      </c>
      <c r="AZ121">
        <v>29</v>
      </c>
      <c r="BA121">
        <v>8</v>
      </c>
      <c r="BB121">
        <v>34</v>
      </c>
      <c r="BC121">
        <v>20</v>
      </c>
      <c r="BD121">
        <v>1</v>
      </c>
    </row>
    <row r="122" spans="1:56" x14ac:dyDescent="0.3">
      <c r="A122" t="s">
        <v>528</v>
      </c>
      <c r="B122" t="s">
        <v>529</v>
      </c>
      <c r="C122" s="1" t="str">
        <f t="shared" si="7"/>
        <v>13:0022</v>
      </c>
      <c r="D122" s="1" t="str">
        <f t="shared" si="8"/>
        <v>13:0015</v>
      </c>
      <c r="E122" t="s">
        <v>530</v>
      </c>
      <c r="F122" t="s">
        <v>531</v>
      </c>
      <c r="H122">
        <v>45.531623099999997</v>
      </c>
      <c r="I122">
        <v>-67.308993200000003</v>
      </c>
      <c r="J122" s="1" t="str">
        <f>HYPERLINK("http://geochem.nrcan.gc.ca/cdogs/content/kwd/kwd020045_e.htm", "Basal till")</f>
        <v>Basal till</v>
      </c>
      <c r="K122" s="1" t="str">
        <f t="shared" si="9"/>
        <v>&lt;63 micron</v>
      </c>
      <c r="L122">
        <v>2.5</v>
      </c>
      <c r="M122">
        <v>25</v>
      </c>
      <c r="N122">
        <v>7</v>
      </c>
      <c r="O122">
        <v>430</v>
      </c>
      <c r="P122">
        <v>1.9</v>
      </c>
      <c r="Q122">
        <v>0.5</v>
      </c>
      <c r="R122">
        <v>110</v>
      </c>
      <c r="S122">
        <v>15</v>
      </c>
      <c r="T122">
        <v>94</v>
      </c>
      <c r="U122">
        <v>5</v>
      </c>
      <c r="V122">
        <v>1.9</v>
      </c>
      <c r="W122">
        <v>4.01</v>
      </c>
      <c r="X122">
        <v>13</v>
      </c>
      <c r="Y122">
        <v>0.5</v>
      </c>
      <c r="Z122">
        <v>2.5</v>
      </c>
      <c r="AA122">
        <v>55</v>
      </c>
      <c r="AB122">
        <v>0.8</v>
      </c>
      <c r="AC122">
        <v>0.5</v>
      </c>
      <c r="AD122">
        <v>1.55</v>
      </c>
      <c r="AE122">
        <v>46</v>
      </c>
      <c r="AG122">
        <v>85</v>
      </c>
      <c r="AH122">
        <v>2.1</v>
      </c>
      <c r="AI122">
        <v>15</v>
      </c>
      <c r="AJ122">
        <v>1.5</v>
      </c>
      <c r="AK122">
        <v>8.5</v>
      </c>
      <c r="AL122">
        <v>50</v>
      </c>
      <c r="AM122">
        <v>250</v>
      </c>
      <c r="AN122">
        <v>0.25</v>
      </c>
      <c r="AO122">
        <v>1.5</v>
      </c>
      <c r="AP122">
        <v>18</v>
      </c>
      <c r="AQ122">
        <v>4.5999999999999996</v>
      </c>
      <c r="AR122">
        <v>0.5</v>
      </c>
      <c r="AS122">
        <v>5.3</v>
      </c>
      <c r="AU122">
        <v>25.69</v>
      </c>
      <c r="AV122">
        <v>0.1</v>
      </c>
      <c r="AW122">
        <v>0.25</v>
      </c>
      <c r="AX122">
        <v>27</v>
      </c>
      <c r="AY122">
        <v>654</v>
      </c>
      <c r="AZ122">
        <v>41</v>
      </c>
      <c r="BA122">
        <v>12</v>
      </c>
      <c r="BB122">
        <v>62</v>
      </c>
      <c r="BC122">
        <v>25</v>
      </c>
      <c r="BD122">
        <v>1</v>
      </c>
    </row>
    <row r="123" spans="1:56" x14ac:dyDescent="0.3">
      <c r="A123" t="s">
        <v>532</v>
      </c>
      <c r="B123" t="s">
        <v>533</v>
      </c>
      <c r="C123" s="1" t="str">
        <f t="shared" si="7"/>
        <v>13:0022</v>
      </c>
      <c r="D123" s="1" t="str">
        <f t="shared" si="8"/>
        <v>13:0015</v>
      </c>
      <c r="E123" t="s">
        <v>534</v>
      </c>
      <c r="F123" t="s">
        <v>535</v>
      </c>
      <c r="H123">
        <v>45.510723900000002</v>
      </c>
      <c r="I123">
        <v>-67.310899699999993</v>
      </c>
      <c r="J123" s="1" t="str">
        <f>HYPERLINK("http://geochem.nrcan.gc.ca/cdogs/content/kwd/kwd020045_e.htm", "Basal till")</f>
        <v>Basal till</v>
      </c>
      <c r="K123" s="1" t="str">
        <f t="shared" si="9"/>
        <v>&lt;63 micron</v>
      </c>
      <c r="L123">
        <v>2.5</v>
      </c>
      <c r="M123">
        <v>12</v>
      </c>
      <c r="N123">
        <v>1</v>
      </c>
      <c r="O123">
        <v>410</v>
      </c>
      <c r="P123">
        <v>3.9</v>
      </c>
      <c r="Q123">
        <v>0.5</v>
      </c>
      <c r="R123">
        <v>100</v>
      </c>
      <c r="S123">
        <v>9</v>
      </c>
      <c r="T123">
        <v>69</v>
      </c>
      <c r="U123">
        <v>3</v>
      </c>
      <c r="V123">
        <v>1.8</v>
      </c>
      <c r="W123">
        <v>2.48</v>
      </c>
      <c r="X123">
        <v>13</v>
      </c>
      <c r="Y123">
        <v>0.5</v>
      </c>
      <c r="Z123">
        <v>2.5</v>
      </c>
      <c r="AA123">
        <v>52</v>
      </c>
      <c r="AB123">
        <v>0.72</v>
      </c>
      <c r="AC123">
        <v>0.5</v>
      </c>
      <c r="AD123">
        <v>1.67</v>
      </c>
      <c r="AE123">
        <v>45</v>
      </c>
      <c r="AG123">
        <v>71</v>
      </c>
      <c r="AH123">
        <v>1.1000000000000001</v>
      </c>
      <c r="AI123">
        <v>11</v>
      </c>
      <c r="AJ123">
        <v>1.5</v>
      </c>
      <c r="AK123">
        <v>8</v>
      </c>
      <c r="AL123">
        <v>50</v>
      </c>
      <c r="AM123">
        <v>250</v>
      </c>
      <c r="AN123">
        <v>1.3</v>
      </c>
      <c r="AO123">
        <v>1.2</v>
      </c>
      <c r="AP123">
        <v>16</v>
      </c>
      <c r="AQ123">
        <v>3.8</v>
      </c>
      <c r="AR123">
        <v>0.5</v>
      </c>
      <c r="AS123">
        <v>4.8</v>
      </c>
      <c r="AU123">
        <v>27.68</v>
      </c>
      <c r="AV123">
        <v>0.1</v>
      </c>
      <c r="AW123">
        <v>0.25</v>
      </c>
      <c r="AX123">
        <v>13</v>
      </c>
      <c r="AY123">
        <v>378</v>
      </c>
      <c r="AZ123">
        <v>26</v>
      </c>
      <c r="BA123">
        <v>8</v>
      </c>
      <c r="BB123">
        <v>34</v>
      </c>
      <c r="BC123">
        <v>25</v>
      </c>
      <c r="BD123">
        <v>1</v>
      </c>
    </row>
    <row r="124" spans="1:56" x14ac:dyDescent="0.3">
      <c r="A124" t="s">
        <v>536</v>
      </c>
      <c r="B124" t="s">
        <v>537</v>
      </c>
      <c r="C124" s="1" t="str">
        <f t="shared" si="7"/>
        <v>13:0022</v>
      </c>
      <c r="D124" s="1" t="str">
        <f t="shared" si="8"/>
        <v>13:0015</v>
      </c>
      <c r="E124" t="s">
        <v>538</v>
      </c>
      <c r="F124" t="s">
        <v>539</v>
      </c>
      <c r="H124">
        <v>45.746468499999999</v>
      </c>
      <c r="I124">
        <v>-67.275519000000003</v>
      </c>
      <c r="J124" s="1" t="str">
        <f>HYPERLINK("http://geochem.nrcan.gc.ca/cdogs/content/kwd/kwd020045_e.htm", "Basal till")</f>
        <v>Basal till</v>
      </c>
      <c r="K124" s="1" t="str">
        <f t="shared" si="9"/>
        <v>&lt;63 micron</v>
      </c>
      <c r="L124">
        <v>2.5</v>
      </c>
      <c r="M124">
        <v>12</v>
      </c>
      <c r="N124">
        <v>1</v>
      </c>
      <c r="O124">
        <v>520</v>
      </c>
      <c r="P124">
        <v>2</v>
      </c>
      <c r="Q124">
        <v>0.5</v>
      </c>
      <c r="R124">
        <v>130</v>
      </c>
      <c r="S124">
        <v>15</v>
      </c>
      <c r="T124">
        <v>93</v>
      </c>
      <c r="U124">
        <v>12</v>
      </c>
      <c r="V124">
        <v>1.6</v>
      </c>
      <c r="W124">
        <v>4.41</v>
      </c>
      <c r="X124">
        <v>11</v>
      </c>
      <c r="Y124">
        <v>0.5</v>
      </c>
      <c r="Z124">
        <v>2.5</v>
      </c>
      <c r="AA124">
        <v>59</v>
      </c>
      <c r="AB124">
        <v>0.74</v>
      </c>
      <c r="AC124">
        <v>0.5</v>
      </c>
      <c r="AD124">
        <v>1.28</v>
      </c>
      <c r="AE124">
        <v>48</v>
      </c>
      <c r="AG124">
        <v>140</v>
      </c>
      <c r="AH124">
        <v>1</v>
      </c>
      <c r="AI124">
        <v>19</v>
      </c>
      <c r="AJ124">
        <v>1.5</v>
      </c>
      <c r="AK124">
        <v>8.4</v>
      </c>
      <c r="AL124">
        <v>50</v>
      </c>
      <c r="AM124">
        <v>250</v>
      </c>
      <c r="AN124">
        <v>1.9</v>
      </c>
      <c r="AO124">
        <v>1.3</v>
      </c>
      <c r="AP124">
        <v>27</v>
      </c>
      <c r="AQ124">
        <v>8.1</v>
      </c>
      <c r="AR124">
        <v>0.5</v>
      </c>
      <c r="AS124">
        <v>4.8</v>
      </c>
      <c r="AU124">
        <v>24.39</v>
      </c>
      <c r="AV124">
        <v>0.1</v>
      </c>
      <c r="AW124">
        <v>0.25</v>
      </c>
      <c r="AX124">
        <v>28</v>
      </c>
      <c r="AY124">
        <v>860</v>
      </c>
      <c r="AZ124">
        <v>38</v>
      </c>
      <c r="BA124">
        <v>14</v>
      </c>
      <c r="BB124">
        <v>72</v>
      </c>
      <c r="BC124">
        <v>20</v>
      </c>
      <c r="BD124">
        <v>4</v>
      </c>
    </row>
    <row r="125" spans="1:56" x14ac:dyDescent="0.3">
      <c r="A125" t="s">
        <v>540</v>
      </c>
      <c r="B125" t="s">
        <v>541</v>
      </c>
      <c r="C125" s="1" t="str">
        <f t="shared" si="7"/>
        <v>13:0022</v>
      </c>
      <c r="D125" s="1" t="str">
        <f t="shared" si="8"/>
        <v>13:0015</v>
      </c>
      <c r="E125" t="s">
        <v>542</v>
      </c>
      <c r="F125" t="s">
        <v>543</v>
      </c>
      <c r="H125">
        <v>45.727595100000002</v>
      </c>
      <c r="I125">
        <v>-67.277384999999995</v>
      </c>
      <c r="J125" s="1" t="str">
        <f>HYPERLINK("http://geochem.nrcan.gc.ca/cdogs/content/kwd/kwd020045_e.htm", "Basal till")</f>
        <v>Basal till</v>
      </c>
      <c r="K125" s="1" t="str">
        <f t="shared" si="9"/>
        <v>&lt;63 micron</v>
      </c>
      <c r="L125">
        <v>2.5</v>
      </c>
      <c r="M125">
        <v>8.4</v>
      </c>
      <c r="N125">
        <v>4</v>
      </c>
      <c r="O125">
        <v>430</v>
      </c>
      <c r="P125">
        <v>5.6</v>
      </c>
      <c r="Q125">
        <v>0.5</v>
      </c>
      <c r="R125">
        <v>120</v>
      </c>
      <c r="S125">
        <v>11</v>
      </c>
      <c r="T125">
        <v>69</v>
      </c>
      <c r="U125">
        <v>8</v>
      </c>
      <c r="V125">
        <v>1.4</v>
      </c>
      <c r="W125">
        <v>3.15</v>
      </c>
      <c r="X125">
        <v>12</v>
      </c>
      <c r="Y125">
        <v>0.5</v>
      </c>
      <c r="Z125">
        <v>2.5</v>
      </c>
      <c r="AA125">
        <v>55</v>
      </c>
      <c r="AB125">
        <v>0.71</v>
      </c>
      <c r="AC125">
        <v>0.5</v>
      </c>
      <c r="AD125">
        <v>1.66</v>
      </c>
      <c r="AE125">
        <v>42</v>
      </c>
      <c r="AG125">
        <v>120</v>
      </c>
      <c r="AH125">
        <v>0.7</v>
      </c>
      <c r="AI125">
        <v>13</v>
      </c>
      <c r="AJ125">
        <v>1.5</v>
      </c>
      <c r="AK125">
        <v>7.8</v>
      </c>
      <c r="AL125">
        <v>50</v>
      </c>
      <c r="AM125">
        <v>250</v>
      </c>
      <c r="AN125">
        <v>2.1</v>
      </c>
      <c r="AO125">
        <v>1.2</v>
      </c>
      <c r="AP125">
        <v>26</v>
      </c>
      <c r="AQ125">
        <v>7.1</v>
      </c>
      <c r="AR125">
        <v>4</v>
      </c>
      <c r="AS125">
        <v>4.8</v>
      </c>
      <c r="AU125">
        <v>27.99</v>
      </c>
      <c r="AV125">
        <v>0.1</v>
      </c>
      <c r="AW125">
        <v>0.25</v>
      </c>
      <c r="AX125">
        <v>18</v>
      </c>
      <c r="AY125">
        <v>482</v>
      </c>
      <c r="AZ125">
        <v>26</v>
      </c>
      <c r="BA125">
        <v>12</v>
      </c>
      <c r="BB125">
        <v>54</v>
      </c>
      <c r="BC125">
        <v>50</v>
      </c>
      <c r="BD125">
        <v>3</v>
      </c>
    </row>
    <row r="126" spans="1:56" x14ac:dyDescent="0.3">
      <c r="A126" t="s">
        <v>544</v>
      </c>
      <c r="B126" t="s">
        <v>545</v>
      </c>
      <c r="C126" s="1" t="str">
        <f t="shared" si="7"/>
        <v>13:0022</v>
      </c>
      <c r="D126" s="1" t="str">
        <f t="shared" si="8"/>
        <v>13:0015</v>
      </c>
      <c r="E126" t="s">
        <v>546</v>
      </c>
      <c r="F126" t="s">
        <v>547</v>
      </c>
      <c r="H126">
        <v>45.709640499999999</v>
      </c>
      <c r="I126">
        <v>-67.280506099999997</v>
      </c>
      <c r="J126" s="1" t="str">
        <f>HYPERLINK("http://geochem.nrcan.gc.ca/cdogs/content/kwd/kwd020046_e.htm", "Ablation till")</f>
        <v>Ablation till</v>
      </c>
      <c r="K126" s="1" t="str">
        <f t="shared" si="9"/>
        <v>&lt;63 micron</v>
      </c>
      <c r="L126">
        <v>2.5</v>
      </c>
      <c r="M126">
        <v>6.8</v>
      </c>
      <c r="N126">
        <v>1</v>
      </c>
      <c r="O126">
        <v>300</v>
      </c>
      <c r="P126">
        <v>5.4</v>
      </c>
      <c r="Q126">
        <v>0.5</v>
      </c>
      <c r="R126">
        <v>100</v>
      </c>
      <c r="S126">
        <v>8</v>
      </c>
      <c r="T126">
        <v>50</v>
      </c>
      <c r="U126">
        <v>6</v>
      </c>
      <c r="V126">
        <v>1.2</v>
      </c>
      <c r="W126">
        <v>2.2999999999999998</v>
      </c>
      <c r="X126">
        <v>12</v>
      </c>
      <c r="Y126">
        <v>0.5</v>
      </c>
      <c r="Z126">
        <v>2.5</v>
      </c>
      <c r="AA126">
        <v>49</v>
      </c>
      <c r="AB126">
        <v>0.71</v>
      </c>
      <c r="AC126">
        <v>0.5</v>
      </c>
      <c r="AD126">
        <v>1.9</v>
      </c>
      <c r="AE126">
        <v>39</v>
      </c>
      <c r="AG126">
        <v>120</v>
      </c>
      <c r="AH126">
        <v>0.5</v>
      </c>
      <c r="AI126">
        <v>9.4</v>
      </c>
      <c r="AJ126">
        <v>1.5</v>
      </c>
      <c r="AK126">
        <v>7.3</v>
      </c>
      <c r="AL126">
        <v>50</v>
      </c>
      <c r="AM126">
        <v>250</v>
      </c>
      <c r="AN126">
        <v>2</v>
      </c>
      <c r="AO126">
        <v>1.2</v>
      </c>
      <c r="AP126">
        <v>24</v>
      </c>
      <c r="AQ126">
        <v>5.6</v>
      </c>
      <c r="AR126">
        <v>0.5</v>
      </c>
      <c r="AS126">
        <v>4.4000000000000004</v>
      </c>
      <c r="AU126">
        <v>30.88</v>
      </c>
      <c r="AV126">
        <v>0.1</v>
      </c>
      <c r="AW126">
        <v>0.25</v>
      </c>
      <c r="AX126">
        <v>15</v>
      </c>
      <c r="AY126">
        <v>400</v>
      </c>
      <c r="AZ126">
        <v>19</v>
      </c>
      <c r="BA126">
        <v>10</v>
      </c>
      <c r="BB126">
        <v>42</v>
      </c>
      <c r="BC126">
        <v>35</v>
      </c>
      <c r="BD126">
        <v>3</v>
      </c>
    </row>
    <row r="127" spans="1:56" x14ac:dyDescent="0.3">
      <c r="A127" t="s">
        <v>548</v>
      </c>
      <c r="B127" t="s">
        <v>549</v>
      </c>
      <c r="C127" s="1" t="str">
        <f t="shared" si="7"/>
        <v>13:0022</v>
      </c>
      <c r="D127" s="1" t="str">
        <f t="shared" si="8"/>
        <v>13:0015</v>
      </c>
      <c r="E127" t="s">
        <v>546</v>
      </c>
      <c r="F127" t="s">
        <v>550</v>
      </c>
      <c r="H127">
        <v>45.709640499999999</v>
      </c>
      <c r="I127">
        <v>-67.280506099999997</v>
      </c>
      <c r="J127" s="1" t="str">
        <f>HYPERLINK("http://geochem.nrcan.gc.ca/cdogs/content/kwd/kwd020046_e.htm", "Ablation till")</f>
        <v>Ablation till</v>
      </c>
      <c r="K127" s="1" t="str">
        <f t="shared" si="9"/>
        <v>&lt;63 micron</v>
      </c>
      <c r="L127">
        <v>2.5</v>
      </c>
      <c r="M127">
        <v>7.2</v>
      </c>
      <c r="N127">
        <v>1</v>
      </c>
      <c r="O127">
        <v>380</v>
      </c>
      <c r="P127">
        <v>3.4</v>
      </c>
      <c r="Q127">
        <v>0.5</v>
      </c>
      <c r="R127">
        <v>110</v>
      </c>
      <c r="S127">
        <v>8</v>
      </c>
      <c r="T127">
        <v>54</v>
      </c>
      <c r="U127">
        <v>7</v>
      </c>
      <c r="V127">
        <v>1.3</v>
      </c>
      <c r="W127">
        <v>2.4700000000000002</v>
      </c>
      <c r="X127">
        <v>12</v>
      </c>
      <c r="Y127">
        <v>0.5</v>
      </c>
      <c r="Z127">
        <v>2.5</v>
      </c>
      <c r="AA127">
        <v>49</v>
      </c>
      <c r="AB127">
        <v>0.71</v>
      </c>
      <c r="AC127">
        <v>0.5</v>
      </c>
      <c r="AD127">
        <v>1.82</v>
      </c>
      <c r="AE127">
        <v>43</v>
      </c>
      <c r="AG127">
        <v>100</v>
      </c>
      <c r="AH127">
        <v>0.7</v>
      </c>
      <c r="AI127">
        <v>10</v>
      </c>
      <c r="AJ127">
        <v>1.5</v>
      </c>
      <c r="AK127">
        <v>7.6</v>
      </c>
      <c r="AL127">
        <v>50</v>
      </c>
      <c r="AM127">
        <v>250</v>
      </c>
      <c r="AN127">
        <v>2.2000000000000002</v>
      </c>
      <c r="AO127">
        <v>1.3</v>
      </c>
      <c r="AP127">
        <v>22</v>
      </c>
      <c r="AQ127">
        <v>7.1</v>
      </c>
      <c r="AR127">
        <v>0.5</v>
      </c>
      <c r="AS127">
        <v>4.5999999999999996</v>
      </c>
      <c r="AU127">
        <v>31.87</v>
      </c>
      <c r="AV127">
        <v>0.1</v>
      </c>
      <c r="AW127">
        <v>0.25</v>
      </c>
      <c r="AX127">
        <v>17</v>
      </c>
      <c r="AY127">
        <v>542</v>
      </c>
      <c r="AZ127">
        <v>20</v>
      </c>
      <c r="BA127">
        <v>10</v>
      </c>
      <c r="BB127">
        <v>41</v>
      </c>
      <c r="BC127">
        <v>20</v>
      </c>
      <c r="BD127">
        <v>3</v>
      </c>
    </row>
    <row r="128" spans="1:56" x14ac:dyDescent="0.3">
      <c r="A128" t="s">
        <v>551</v>
      </c>
      <c r="B128" t="s">
        <v>552</v>
      </c>
      <c r="C128" s="1" t="str">
        <f t="shared" si="7"/>
        <v>13:0022</v>
      </c>
      <c r="D128" s="1" t="str">
        <f t="shared" si="8"/>
        <v>13:0015</v>
      </c>
      <c r="E128" t="s">
        <v>553</v>
      </c>
      <c r="F128" t="s">
        <v>554</v>
      </c>
      <c r="H128">
        <v>45.695547900000001</v>
      </c>
      <c r="I128">
        <v>-67.286075699999998</v>
      </c>
      <c r="J128" s="1" t="str">
        <f>HYPERLINK("http://geochem.nrcan.gc.ca/cdogs/content/kwd/kwd020046_e.htm", "Ablation till")</f>
        <v>Ablation till</v>
      </c>
      <c r="K128" s="1" t="str">
        <f t="shared" si="9"/>
        <v>&lt;63 micron</v>
      </c>
      <c r="L128">
        <v>2.5</v>
      </c>
      <c r="M128">
        <v>6.8</v>
      </c>
      <c r="N128">
        <v>1</v>
      </c>
      <c r="O128">
        <v>470</v>
      </c>
      <c r="P128">
        <v>2.2000000000000002</v>
      </c>
      <c r="Q128">
        <v>1</v>
      </c>
      <c r="R128">
        <v>160</v>
      </c>
      <c r="S128">
        <v>9</v>
      </c>
      <c r="T128">
        <v>60</v>
      </c>
      <c r="U128">
        <v>8</v>
      </c>
      <c r="V128">
        <v>1.8</v>
      </c>
      <c r="W128">
        <v>2.95</v>
      </c>
      <c r="X128">
        <v>17</v>
      </c>
      <c r="Y128">
        <v>0.5</v>
      </c>
      <c r="Z128">
        <v>2.5</v>
      </c>
      <c r="AA128">
        <v>76</v>
      </c>
      <c r="AB128">
        <v>1.03</v>
      </c>
      <c r="AC128">
        <v>0.5</v>
      </c>
      <c r="AD128">
        <v>2.11</v>
      </c>
      <c r="AE128">
        <v>60</v>
      </c>
      <c r="AG128">
        <v>130</v>
      </c>
      <c r="AH128">
        <v>0.6</v>
      </c>
      <c r="AI128">
        <v>13</v>
      </c>
      <c r="AJ128">
        <v>1.5</v>
      </c>
      <c r="AK128">
        <v>12</v>
      </c>
      <c r="AL128">
        <v>50</v>
      </c>
      <c r="AM128">
        <v>250</v>
      </c>
      <c r="AN128">
        <v>2.9</v>
      </c>
      <c r="AO128">
        <v>2.1</v>
      </c>
      <c r="AP128">
        <v>39</v>
      </c>
      <c r="AQ128">
        <v>8.8000000000000007</v>
      </c>
      <c r="AR128">
        <v>5</v>
      </c>
      <c r="AS128">
        <v>7.4</v>
      </c>
      <c r="AU128">
        <v>29.6</v>
      </c>
      <c r="AV128">
        <v>0.1</v>
      </c>
      <c r="AW128">
        <v>0.25</v>
      </c>
      <c r="AX128">
        <v>13</v>
      </c>
      <c r="AY128">
        <v>746</v>
      </c>
      <c r="AZ128">
        <v>18</v>
      </c>
      <c r="BA128">
        <v>18</v>
      </c>
      <c r="BB128">
        <v>61</v>
      </c>
      <c r="BC128">
        <v>5</v>
      </c>
      <c r="BD128">
        <v>4</v>
      </c>
    </row>
    <row r="129" spans="1:56" x14ac:dyDescent="0.3">
      <c r="A129" t="s">
        <v>555</v>
      </c>
      <c r="B129" t="s">
        <v>556</v>
      </c>
      <c r="C129" s="1" t="str">
        <f t="shared" si="7"/>
        <v>13:0022</v>
      </c>
      <c r="D129" s="1" t="str">
        <f t="shared" si="8"/>
        <v>13:0015</v>
      </c>
      <c r="E129" t="s">
        <v>557</v>
      </c>
      <c r="F129" t="s">
        <v>558</v>
      </c>
      <c r="H129">
        <v>45.671371000000001</v>
      </c>
      <c r="I129">
        <v>-67.279431500000001</v>
      </c>
      <c r="J129" s="1" t="str">
        <f>HYPERLINK("http://geochem.nrcan.gc.ca/cdogs/content/kwd/kwd020046_e.htm", "Ablation till")</f>
        <v>Ablation till</v>
      </c>
      <c r="K129" s="1" t="str">
        <f t="shared" si="9"/>
        <v>&lt;63 micron</v>
      </c>
      <c r="L129">
        <v>2.5</v>
      </c>
      <c r="M129">
        <v>9.5</v>
      </c>
      <c r="N129">
        <v>1</v>
      </c>
      <c r="O129">
        <v>350</v>
      </c>
      <c r="P129">
        <v>3.4</v>
      </c>
      <c r="Q129">
        <v>0.5</v>
      </c>
      <c r="R129">
        <v>110</v>
      </c>
      <c r="S129">
        <v>9</v>
      </c>
      <c r="T129">
        <v>70</v>
      </c>
      <c r="U129">
        <v>6</v>
      </c>
      <c r="V129">
        <v>1.3</v>
      </c>
      <c r="W129">
        <v>2.69</v>
      </c>
      <c r="X129">
        <v>14</v>
      </c>
      <c r="Y129">
        <v>0.5</v>
      </c>
      <c r="Z129">
        <v>2.5</v>
      </c>
      <c r="AA129">
        <v>49</v>
      </c>
      <c r="AB129">
        <v>0.65</v>
      </c>
      <c r="AC129">
        <v>0.5</v>
      </c>
      <c r="AD129">
        <v>1.74</v>
      </c>
      <c r="AE129">
        <v>35</v>
      </c>
      <c r="AG129">
        <v>84</v>
      </c>
      <c r="AH129">
        <v>0.6</v>
      </c>
      <c r="AI129">
        <v>11</v>
      </c>
      <c r="AJ129">
        <v>1.5</v>
      </c>
      <c r="AK129">
        <v>6.7</v>
      </c>
      <c r="AL129">
        <v>50</v>
      </c>
      <c r="AM129">
        <v>250</v>
      </c>
      <c r="AN129">
        <v>2</v>
      </c>
      <c r="AO129">
        <v>1</v>
      </c>
      <c r="AP129">
        <v>20</v>
      </c>
      <c r="AQ129">
        <v>5</v>
      </c>
      <c r="AR129">
        <v>0.5</v>
      </c>
      <c r="AS129">
        <v>4.0999999999999996</v>
      </c>
      <c r="AU129">
        <v>31.43</v>
      </c>
      <c r="AV129">
        <v>0.1</v>
      </c>
      <c r="AW129">
        <v>0.25</v>
      </c>
      <c r="AX129">
        <v>13</v>
      </c>
      <c r="AY129">
        <v>266</v>
      </c>
      <c r="AZ129">
        <v>22</v>
      </c>
      <c r="BA129">
        <v>10</v>
      </c>
      <c r="BB129">
        <v>40</v>
      </c>
      <c r="BC129">
        <v>65</v>
      </c>
      <c r="BD129">
        <v>2</v>
      </c>
    </row>
    <row r="130" spans="1:56" x14ac:dyDescent="0.3">
      <c r="A130" t="s">
        <v>559</v>
      </c>
      <c r="B130" t="s">
        <v>560</v>
      </c>
      <c r="C130" s="1" t="str">
        <f t="shared" ref="C130:C193" si="12">HYPERLINK("http://geochem.nrcan.gc.ca/cdogs/content/bdl/bdl130022_e.htm", "13:0022")</f>
        <v>13:0022</v>
      </c>
      <c r="D130" s="1" t="str">
        <f t="shared" ref="D130:D193" si="13">HYPERLINK("http://geochem.nrcan.gc.ca/cdogs/content/svy/svy130015_e.htm", "13:0015")</f>
        <v>13:0015</v>
      </c>
      <c r="E130" t="s">
        <v>561</v>
      </c>
      <c r="F130" t="s">
        <v>562</v>
      </c>
      <c r="H130">
        <v>45.670480900000001</v>
      </c>
      <c r="I130">
        <v>-67.280100700000006</v>
      </c>
      <c r="J130" s="1" t="str">
        <f t="shared" ref="J130:J138" si="14">HYPERLINK("http://geochem.nrcan.gc.ca/cdogs/content/kwd/kwd020045_e.htm", "Basal till")</f>
        <v>Basal till</v>
      </c>
      <c r="K130" s="1" t="str">
        <f t="shared" ref="K130:K193" si="15">HYPERLINK("http://geochem.nrcan.gc.ca/cdogs/content/kwd/kwd080004_e.htm", "&lt;63 micron")</f>
        <v>&lt;63 micron</v>
      </c>
      <c r="L130">
        <v>2.5</v>
      </c>
      <c r="M130">
        <v>12</v>
      </c>
      <c r="N130">
        <v>4</v>
      </c>
      <c r="O130">
        <v>440</v>
      </c>
      <c r="P130">
        <v>1.6</v>
      </c>
      <c r="Q130">
        <v>0.5</v>
      </c>
      <c r="R130">
        <v>93</v>
      </c>
      <c r="S130">
        <v>13</v>
      </c>
      <c r="T130">
        <v>94</v>
      </c>
      <c r="U130">
        <v>6</v>
      </c>
      <c r="V130">
        <v>1.8</v>
      </c>
      <c r="W130">
        <v>4.03</v>
      </c>
      <c r="X130">
        <v>9</v>
      </c>
      <c r="Y130">
        <v>0.5</v>
      </c>
      <c r="Z130">
        <v>2.5</v>
      </c>
      <c r="AA130">
        <v>52</v>
      </c>
      <c r="AB130">
        <v>0.67</v>
      </c>
      <c r="AC130">
        <v>0.5</v>
      </c>
      <c r="AD130">
        <v>1.46</v>
      </c>
      <c r="AE130">
        <v>40</v>
      </c>
      <c r="AG130">
        <v>100</v>
      </c>
      <c r="AH130">
        <v>0.9</v>
      </c>
      <c r="AI130">
        <v>16</v>
      </c>
      <c r="AJ130">
        <v>1.5</v>
      </c>
      <c r="AK130">
        <v>8.1</v>
      </c>
      <c r="AL130">
        <v>50</v>
      </c>
      <c r="AM130">
        <v>250</v>
      </c>
      <c r="AN130">
        <v>1.2</v>
      </c>
      <c r="AO130">
        <v>1.4</v>
      </c>
      <c r="AP130">
        <v>18</v>
      </c>
      <c r="AQ130">
        <v>4.5999999999999996</v>
      </c>
      <c r="AR130">
        <v>0.5</v>
      </c>
      <c r="AS130">
        <v>4.5</v>
      </c>
      <c r="AU130">
        <v>27.2</v>
      </c>
      <c r="AV130">
        <v>0.1</v>
      </c>
      <c r="AW130">
        <v>0.25</v>
      </c>
      <c r="AX130">
        <v>25</v>
      </c>
      <c r="AY130">
        <v>760</v>
      </c>
      <c r="AZ130">
        <v>39</v>
      </c>
      <c r="BA130">
        <v>12</v>
      </c>
      <c r="BB130">
        <v>60</v>
      </c>
      <c r="BC130">
        <v>20</v>
      </c>
      <c r="BD130">
        <v>2</v>
      </c>
    </row>
    <row r="131" spans="1:56" x14ac:dyDescent="0.3">
      <c r="A131" t="s">
        <v>563</v>
      </c>
      <c r="B131" t="s">
        <v>564</v>
      </c>
      <c r="C131" s="1" t="str">
        <f t="shared" si="12"/>
        <v>13:0022</v>
      </c>
      <c r="D131" s="1" t="str">
        <f t="shared" si="13"/>
        <v>13:0015</v>
      </c>
      <c r="E131" t="s">
        <v>565</v>
      </c>
      <c r="F131" t="s">
        <v>566</v>
      </c>
      <c r="H131">
        <v>45.654947200000002</v>
      </c>
      <c r="I131">
        <v>-67.279613800000007</v>
      </c>
      <c r="J131" s="1" t="str">
        <f t="shared" si="14"/>
        <v>Basal till</v>
      </c>
      <c r="K131" s="1" t="str">
        <f t="shared" si="15"/>
        <v>&lt;63 micron</v>
      </c>
      <c r="L131">
        <v>2.5</v>
      </c>
      <c r="M131">
        <v>6.8</v>
      </c>
      <c r="N131">
        <v>4</v>
      </c>
      <c r="O131">
        <v>370</v>
      </c>
      <c r="P131">
        <v>2.1</v>
      </c>
      <c r="Q131">
        <v>0.5</v>
      </c>
      <c r="R131">
        <v>110</v>
      </c>
      <c r="S131">
        <v>8</v>
      </c>
      <c r="T131">
        <v>73</v>
      </c>
      <c r="U131">
        <v>4</v>
      </c>
      <c r="V131">
        <v>1.4</v>
      </c>
      <c r="W131">
        <v>2.8</v>
      </c>
      <c r="X131">
        <v>14</v>
      </c>
      <c r="Y131">
        <v>0.5</v>
      </c>
      <c r="Z131">
        <v>2.5</v>
      </c>
      <c r="AA131">
        <v>38</v>
      </c>
      <c r="AB131">
        <v>0.6</v>
      </c>
      <c r="AC131">
        <v>0.5</v>
      </c>
      <c r="AD131">
        <v>1.33</v>
      </c>
      <c r="AE131">
        <v>38</v>
      </c>
      <c r="AG131">
        <v>80</v>
      </c>
      <c r="AH131">
        <v>0.4</v>
      </c>
      <c r="AI131">
        <v>12</v>
      </c>
      <c r="AJ131">
        <v>1.5</v>
      </c>
      <c r="AK131">
        <v>6.2</v>
      </c>
      <c r="AL131">
        <v>50</v>
      </c>
      <c r="AM131">
        <v>250</v>
      </c>
      <c r="AN131">
        <v>0.25</v>
      </c>
      <c r="AO131">
        <v>0.25</v>
      </c>
      <c r="AP131">
        <v>13</v>
      </c>
      <c r="AQ131">
        <v>5.2</v>
      </c>
      <c r="AR131">
        <v>0.5</v>
      </c>
      <c r="AS131">
        <v>3.5</v>
      </c>
      <c r="AU131">
        <v>30.13</v>
      </c>
      <c r="AV131">
        <v>0.1</v>
      </c>
      <c r="AW131">
        <v>0.25</v>
      </c>
      <c r="AX131">
        <v>14</v>
      </c>
      <c r="AY131">
        <v>218</v>
      </c>
      <c r="AZ131">
        <v>25</v>
      </c>
      <c r="BA131">
        <v>10</v>
      </c>
      <c r="BB131">
        <v>36</v>
      </c>
      <c r="BC131">
        <v>60</v>
      </c>
      <c r="BD131">
        <v>1</v>
      </c>
    </row>
    <row r="132" spans="1:56" x14ac:dyDescent="0.3">
      <c r="A132" t="s">
        <v>567</v>
      </c>
      <c r="B132" t="s">
        <v>568</v>
      </c>
      <c r="C132" s="1" t="str">
        <f t="shared" si="12"/>
        <v>13:0022</v>
      </c>
      <c r="D132" s="1" t="str">
        <f t="shared" si="13"/>
        <v>13:0015</v>
      </c>
      <c r="E132" t="s">
        <v>565</v>
      </c>
      <c r="F132" t="s">
        <v>569</v>
      </c>
      <c r="H132">
        <v>45.654947200000002</v>
      </c>
      <c r="I132">
        <v>-67.279613800000007</v>
      </c>
      <c r="J132" s="1" t="str">
        <f t="shared" si="14"/>
        <v>Basal till</v>
      </c>
      <c r="K132" s="1" t="str">
        <f t="shared" si="15"/>
        <v>&lt;63 micron</v>
      </c>
      <c r="L132">
        <v>2.5</v>
      </c>
      <c r="M132">
        <v>7.1</v>
      </c>
      <c r="N132">
        <v>1</v>
      </c>
      <c r="O132">
        <v>290</v>
      </c>
      <c r="P132">
        <v>2.6</v>
      </c>
      <c r="Q132">
        <v>0.5</v>
      </c>
      <c r="R132">
        <v>110</v>
      </c>
      <c r="S132">
        <v>7</v>
      </c>
      <c r="T132">
        <v>72</v>
      </c>
      <c r="U132">
        <v>4</v>
      </c>
      <c r="V132">
        <v>1.2</v>
      </c>
      <c r="W132">
        <v>2.74</v>
      </c>
      <c r="X132">
        <v>14</v>
      </c>
      <c r="Y132">
        <v>0.5</v>
      </c>
      <c r="Z132">
        <v>2.5</v>
      </c>
      <c r="AA132">
        <v>39</v>
      </c>
      <c r="AB132">
        <v>0.54</v>
      </c>
      <c r="AC132">
        <v>0.5</v>
      </c>
      <c r="AD132">
        <v>1.35</v>
      </c>
      <c r="AE132">
        <v>26</v>
      </c>
      <c r="AG132">
        <v>65</v>
      </c>
      <c r="AH132">
        <v>0.7</v>
      </c>
      <c r="AI132">
        <v>12</v>
      </c>
      <c r="AJ132">
        <v>1.5</v>
      </c>
      <c r="AK132">
        <v>6.4</v>
      </c>
      <c r="AL132">
        <v>50</v>
      </c>
      <c r="AM132">
        <v>250</v>
      </c>
      <c r="AN132">
        <v>0.25</v>
      </c>
      <c r="AO132">
        <v>1.1000000000000001</v>
      </c>
      <c r="AP132">
        <v>14</v>
      </c>
      <c r="AQ132">
        <v>4.2</v>
      </c>
      <c r="AR132">
        <v>0.5</v>
      </c>
      <c r="AS132">
        <v>3.5</v>
      </c>
      <c r="AU132">
        <v>28.99</v>
      </c>
      <c r="AV132">
        <v>0.1</v>
      </c>
      <c r="AW132">
        <v>0.25</v>
      </c>
      <c r="AX132">
        <v>14</v>
      </c>
      <c r="AY132">
        <v>232</v>
      </c>
      <c r="AZ132">
        <v>27</v>
      </c>
      <c r="BA132">
        <v>10</v>
      </c>
      <c r="BB132">
        <v>38</v>
      </c>
      <c r="BC132">
        <v>65</v>
      </c>
      <c r="BD132">
        <v>0.5</v>
      </c>
    </row>
    <row r="133" spans="1:56" x14ac:dyDescent="0.3">
      <c r="A133" t="s">
        <v>570</v>
      </c>
      <c r="B133" t="s">
        <v>571</v>
      </c>
      <c r="C133" s="1" t="str">
        <f t="shared" si="12"/>
        <v>13:0022</v>
      </c>
      <c r="D133" s="1" t="str">
        <f t="shared" si="13"/>
        <v>13:0015</v>
      </c>
      <c r="E133" t="s">
        <v>572</v>
      </c>
      <c r="F133" t="s">
        <v>573</v>
      </c>
      <c r="H133">
        <v>45.637197999999998</v>
      </c>
      <c r="I133">
        <v>-67.2814403</v>
      </c>
      <c r="J133" s="1" t="str">
        <f t="shared" si="14"/>
        <v>Basal till</v>
      </c>
      <c r="K133" s="1" t="str">
        <f t="shared" si="15"/>
        <v>&lt;63 micron</v>
      </c>
      <c r="L133">
        <v>2.5</v>
      </c>
      <c r="M133">
        <v>8.1</v>
      </c>
      <c r="N133">
        <v>1</v>
      </c>
      <c r="O133">
        <v>470</v>
      </c>
      <c r="P133">
        <v>6.8</v>
      </c>
      <c r="Q133">
        <v>0.5</v>
      </c>
      <c r="R133">
        <v>120</v>
      </c>
      <c r="S133">
        <v>9</v>
      </c>
      <c r="T133">
        <v>60</v>
      </c>
      <c r="U133">
        <v>5</v>
      </c>
      <c r="V133">
        <v>1.3</v>
      </c>
      <c r="W133">
        <v>3.04</v>
      </c>
      <c r="X133">
        <v>10</v>
      </c>
      <c r="Y133">
        <v>0.5</v>
      </c>
      <c r="Z133">
        <v>2.5</v>
      </c>
      <c r="AA133">
        <v>43</v>
      </c>
      <c r="AB133">
        <v>0.6</v>
      </c>
      <c r="AC133">
        <v>4</v>
      </c>
      <c r="AD133">
        <v>1.43</v>
      </c>
      <c r="AE133">
        <v>41</v>
      </c>
      <c r="AG133">
        <v>56</v>
      </c>
      <c r="AH133">
        <v>0.5</v>
      </c>
      <c r="AI133">
        <v>11</v>
      </c>
      <c r="AJ133">
        <v>1.5</v>
      </c>
      <c r="AK133">
        <v>7</v>
      </c>
      <c r="AL133">
        <v>50</v>
      </c>
      <c r="AM133">
        <v>250</v>
      </c>
      <c r="AN133">
        <v>0.25</v>
      </c>
      <c r="AO133">
        <v>0.25</v>
      </c>
      <c r="AP133">
        <v>17</v>
      </c>
      <c r="AQ133">
        <v>4.3</v>
      </c>
      <c r="AR133">
        <v>0.5</v>
      </c>
      <c r="AS133">
        <v>3.6</v>
      </c>
      <c r="AU133">
        <v>27.85</v>
      </c>
      <c r="AV133">
        <v>0.1</v>
      </c>
      <c r="AW133">
        <v>0.25</v>
      </c>
      <c r="AX133">
        <v>16</v>
      </c>
      <c r="AY133">
        <v>366</v>
      </c>
      <c r="AZ133">
        <v>28</v>
      </c>
      <c r="BA133">
        <v>10</v>
      </c>
      <c r="BB133">
        <v>51</v>
      </c>
      <c r="BC133">
        <v>60</v>
      </c>
      <c r="BD133">
        <v>2</v>
      </c>
    </row>
    <row r="134" spans="1:56" x14ac:dyDescent="0.3">
      <c r="A134" t="s">
        <v>574</v>
      </c>
      <c r="B134" t="s">
        <v>575</v>
      </c>
      <c r="C134" s="1" t="str">
        <f t="shared" si="12"/>
        <v>13:0022</v>
      </c>
      <c r="D134" s="1" t="str">
        <f t="shared" si="13"/>
        <v>13:0015</v>
      </c>
      <c r="E134" t="s">
        <v>576</v>
      </c>
      <c r="F134" t="s">
        <v>577</v>
      </c>
      <c r="H134">
        <v>45.619635100000004</v>
      </c>
      <c r="I134">
        <v>-67.280694499999996</v>
      </c>
      <c r="J134" s="1" t="str">
        <f t="shared" si="14"/>
        <v>Basal till</v>
      </c>
      <c r="K134" s="1" t="str">
        <f t="shared" si="15"/>
        <v>&lt;63 micron</v>
      </c>
      <c r="L134">
        <v>2.5</v>
      </c>
      <c r="M134">
        <v>11</v>
      </c>
      <c r="N134">
        <v>1</v>
      </c>
      <c r="O134">
        <v>480</v>
      </c>
      <c r="P134">
        <v>6.5</v>
      </c>
      <c r="Q134">
        <v>0.5</v>
      </c>
      <c r="R134">
        <v>88</v>
      </c>
      <c r="S134">
        <v>12</v>
      </c>
      <c r="T134">
        <v>91</v>
      </c>
      <c r="U134">
        <v>4</v>
      </c>
      <c r="V134">
        <v>1.2</v>
      </c>
      <c r="W134">
        <v>3.54</v>
      </c>
      <c r="X134">
        <v>10</v>
      </c>
      <c r="Y134">
        <v>0.5</v>
      </c>
      <c r="Z134">
        <v>2.5</v>
      </c>
      <c r="AA134">
        <v>35</v>
      </c>
      <c r="AB134">
        <v>0.55000000000000004</v>
      </c>
      <c r="AC134">
        <v>0.5</v>
      </c>
      <c r="AD134">
        <v>1.1399999999999999</v>
      </c>
      <c r="AE134">
        <v>36</v>
      </c>
      <c r="AG134">
        <v>66</v>
      </c>
      <c r="AH134">
        <v>0.9</v>
      </c>
      <c r="AI134">
        <v>13</v>
      </c>
      <c r="AJ134">
        <v>1.5</v>
      </c>
      <c r="AK134">
        <v>5.9</v>
      </c>
      <c r="AL134">
        <v>50</v>
      </c>
      <c r="AM134">
        <v>250</v>
      </c>
      <c r="AN134">
        <v>0.25</v>
      </c>
      <c r="AO134">
        <v>1</v>
      </c>
      <c r="AP134">
        <v>11</v>
      </c>
      <c r="AQ134">
        <v>0.25</v>
      </c>
      <c r="AR134">
        <v>0.5</v>
      </c>
      <c r="AS134">
        <v>2.8</v>
      </c>
      <c r="AU134">
        <v>27.26</v>
      </c>
      <c r="AV134">
        <v>0.1</v>
      </c>
      <c r="AW134">
        <v>0.25</v>
      </c>
      <c r="AX134">
        <v>25</v>
      </c>
      <c r="AY134">
        <v>778</v>
      </c>
      <c r="AZ134">
        <v>40</v>
      </c>
      <c r="BA134">
        <v>10</v>
      </c>
      <c r="BB134">
        <v>52</v>
      </c>
      <c r="BC134">
        <v>30</v>
      </c>
      <c r="BD134">
        <v>1</v>
      </c>
    </row>
    <row r="135" spans="1:56" x14ac:dyDescent="0.3">
      <c r="A135" t="s">
        <v>578</v>
      </c>
      <c r="B135" t="s">
        <v>579</v>
      </c>
      <c r="C135" s="1" t="str">
        <f t="shared" si="12"/>
        <v>13:0022</v>
      </c>
      <c r="D135" s="1" t="str">
        <f t="shared" si="13"/>
        <v>13:0015</v>
      </c>
      <c r="E135" t="s">
        <v>580</v>
      </c>
      <c r="F135" t="s">
        <v>581</v>
      </c>
      <c r="H135">
        <v>45.601861700000001</v>
      </c>
      <c r="I135">
        <v>-67.280917000000002</v>
      </c>
      <c r="J135" s="1" t="str">
        <f t="shared" si="14"/>
        <v>Basal till</v>
      </c>
      <c r="K135" s="1" t="str">
        <f t="shared" si="15"/>
        <v>&lt;63 micron</v>
      </c>
      <c r="L135">
        <v>2.5</v>
      </c>
      <c r="M135">
        <v>5.2</v>
      </c>
      <c r="N135">
        <v>6</v>
      </c>
      <c r="O135">
        <v>360</v>
      </c>
      <c r="P135">
        <v>7.7</v>
      </c>
      <c r="Q135">
        <v>0.5</v>
      </c>
      <c r="R135">
        <v>91</v>
      </c>
      <c r="S135">
        <v>9</v>
      </c>
      <c r="T135">
        <v>72</v>
      </c>
      <c r="U135">
        <v>3</v>
      </c>
      <c r="V135">
        <v>1.4</v>
      </c>
      <c r="W135">
        <v>3.02</v>
      </c>
      <c r="X135">
        <v>11</v>
      </c>
      <c r="Y135">
        <v>0.5</v>
      </c>
      <c r="Z135">
        <v>2.5</v>
      </c>
      <c r="AA135">
        <v>36</v>
      </c>
      <c r="AB135">
        <v>0.46</v>
      </c>
      <c r="AC135">
        <v>0.5</v>
      </c>
      <c r="AD135">
        <v>1.23</v>
      </c>
      <c r="AE135">
        <v>35</v>
      </c>
      <c r="AG135">
        <v>85</v>
      </c>
      <c r="AH135">
        <v>0.7</v>
      </c>
      <c r="AI135">
        <v>11</v>
      </c>
      <c r="AJ135">
        <v>1.5</v>
      </c>
      <c r="AK135">
        <v>6.5</v>
      </c>
      <c r="AL135">
        <v>50</v>
      </c>
      <c r="AM135">
        <v>250</v>
      </c>
      <c r="AN135">
        <v>0.25</v>
      </c>
      <c r="AO135">
        <v>0.25</v>
      </c>
      <c r="AP135">
        <v>11</v>
      </c>
      <c r="AQ135">
        <v>3.7</v>
      </c>
      <c r="AR135">
        <v>0.5</v>
      </c>
      <c r="AS135">
        <v>3.4</v>
      </c>
      <c r="AU135">
        <v>25.51</v>
      </c>
      <c r="AV135">
        <v>0.1</v>
      </c>
      <c r="AW135">
        <v>0.25</v>
      </c>
      <c r="AX135">
        <v>11</v>
      </c>
      <c r="AY135">
        <v>296</v>
      </c>
      <c r="AZ135">
        <v>31</v>
      </c>
      <c r="BA135">
        <v>6</v>
      </c>
      <c r="BB135">
        <v>44</v>
      </c>
      <c r="BC135">
        <v>30</v>
      </c>
      <c r="BD135">
        <v>1</v>
      </c>
    </row>
    <row r="136" spans="1:56" x14ac:dyDescent="0.3">
      <c r="A136" t="s">
        <v>582</v>
      </c>
      <c r="B136" t="s">
        <v>583</v>
      </c>
      <c r="C136" s="1" t="str">
        <f t="shared" si="12"/>
        <v>13:0022</v>
      </c>
      <c r="D136" s="1" t="str">
        <f t="shared" si="13"/>
        <v>13:0015</v>
      </c>
      <c r="E136" t="s">
        <v>584</v>
      </c>
      <c r="F136" t="s">
        <v>585</v>
      </c>
      <c r="H136">
        <v>45.583647999999997</v>
      </c>
      <c r="I136">
        <v>-67.281793699999994</v>
      </c>
      <c r="J136" s="1" t="str">
        <f t="shared" si="14"/>
        <v>Basal till</v>
      </c>
      <c r="K136" s="1" t="str">
        <f t="shared" si="15"/>
        <v>&lt;63 micron</v>
      </c>
      <c r="L136">
        <v>2.5</v>
      </c>
      <c r="M136">
        <v>6.7</v>
      </c>
      <c r="N136">
        <v>1</v>
      </c>
      <c r="O136">
        <v>510</v>
      </c>
      <c r="P136">
        <v>4.9000000000000004</v>
      </c>
      <c r="Q136">
        <v>0.5</v>
      </c>
      <c r="R136">
        <v>120</v>
      </c>
      <c r="S136">
        <v>7</v>
      </c>
      <c r="T136">
        <v>56</v>
      </c>
      <c r="U136">
        <v>4</v>
      </c>
      <c r="V136">
        <v>1.4</v>
      </c>
      <c r="W136">
        <v>2.65</v>
      </c>
      <c r="X136">
        <v>13</v>
      </c>
      <c r="Y136">
        <v>0.5</v>
      </c>
      <c r="Z136">
        <v>2.5</v>
      </c>
      <c r="AA136">
        <v>50</v>
      </c>
      <c r="AB136">
        <v>0.65</v>
      </c>
      <c r="AC136">
        <v>0.5</v>
      </c>
      <c r="AD136">
        <v>1.48</v>
      </c>
      <c r="AE136">
        <v>36</v>
      </c>
      <c r="AG136">
        <v>51</v>
      </c>
      <c r="AH136">
        <v>0.6</v>
      </c>
      <c r="AI136">
        <v>11</v>
      </c>
      <c r="AJ136">
        <v>1.5</v>
      </c>
      <c r="AK136">
        <v>8.1</v>
      </c>
      <c r="AL136">
        <v>50</v>
      </c>
      <c r="AM136">
        <v>250</v>
      </c>
      <c r="AN136">
        <v>0.25</v>
      </c>
      <c r="AO136">
        <v>1.1000000000000001</v>
      </c>
      <c r="AP136">
        <v>20</v>
      </c>
      <c r="AQ136">
        <v>5</v>
      </c>
      <c r="AR136">
        <v>0.5</v>
      </c>
      <c r="AS136">
        <v>4.2</v>
      </c>
      <c r="AU136">
        <v>30.46</v>
      </c>
      <c r="AV136">
        <v>0.1</v>
      </c>
      <c r="AW136">
        <v>0.25</v>
      </c>
      <c r="AX136">
        <v>16</v>
      </c>
      <c r="AY136">
        <v>250</v>
      </c>
      <c r="AZ136">
        <v>27</v>
      </c>
      <c r="BA136">
        <v>8</v>
      </c>
      <c r="BB136">
        <v>43</v>
      </c>
      <c r="BC136">
        <v>20</v>
      </c>
      <c r="BD136">
        <v>0.5</v>
      </c>
    </row>
    <row r="137" spans="1:56" x14ac:dyDescent="0.3">
      <c r="A137" t="s">
        <v>586</v>
      </c>
      <c r="B137" t="s">
        <v>587</v>
      </c>
      <c r="C137" s="1" t="str">
        <f t="shared" si="12"/>
        <v>13:0022</v>
      </c>
      <c r="D137" s="1" t="str">
        <f t="shared" si="13"/>
        <v>13:0015</v>
      </c>
      <c r="E137" t="s">
        <v>588</v>
      </c>
      <c r="F137" t="s">
        <v>589</v>
      </c>
      <c r="H137">
        <v>45.5656544</v>
      </c>
      <c r="I137">
        <v>-67.282342600000007</v>
      </c>
      <c r="J137" s="1" t="str">
        <f t="shared" si="14"/>
        <v>Basal till</v>
      </c>
      <c r="K137" s="1" t="str">
        <f t="shared" si="15"/>
        <v>&lt;63 micron</v>
      </c>
      <c r="L137">
        <v>2.5</v>
      </c>
      <c r="M137">
        <v>11</v>
      </c>
      <c r="N137">
        <v>1</v>
      </c>
      <c r="O137">
        <v>570</v>
      </c>
      <c r="P137">
        <v>18</v>
      </c>
      <c r="Q137">
        <v>0.5</v>
      </c>
      <c r="R137">
        <v>140</v>
      </c>
      <c r="S137">
        <v>9</v>
      </c>
      <c r="T137">
        <v>83</v>
      </c>
      <c r="U137">
        <v>3</v>
      </c>
      <c r="V137">
        <v>1.2</v>
      </c>
      <c r="W137">
        <v>2.89</v>
      </c>
      <c r="X137">
        <v>13</v>
      </c>
      <c r="Y137">
        <v>0.5</v>
      </c>
      <c r="Z137">
        <v>2.5</v>
      </c>
      <c r="AA137">
        <v>43</v>
      </c>
      <c r="AB137">
        <v>0.57999999999999996</v>
      </c>
      <c r="AC137">
        <v>0.5</v>
      </c>
      <c r="AD137">
        <v>1.41</v>
      </c>
      <c r="AE137">
        <v>28</v>
      </c>
      <c r="AG137">
        <v>100</v>
      </c>
      <c r="AH137">
        <v>0.8</v>
      </c>
      <c r="AI137">
        <v>10</v>
      </c>
      <c r="AJ137">
        <v>1.5</v>
      </c>
      <c r="AK137">
        <v>7</v>
      </c>
      <c r="AL137">
        <v>50</v>
      </c>
      <c r="AM137">
        <v>250</v>
      </c>
      <c r="AN137">
        <v>0.25</v>
      </c>
      <c r="AO137">
        <v>0.25</v>
      </c>
      <c r="AP137">
        <v>15</v>
      </c>
      <c r="AQ137">
        <v>4</v>
      </c>
      <c r="AR137">
        <v>0.5</v>
      </c>
      <c r="AS137">
        <v>3.4</v>
      </c>
      <c r="AU137">
        <v>25.8</v>
      </c>
      <c r="AV137">
        <v>0.1</v>
      </c>
      <c r="AW137">
        <v>0.25</v>
      </c>
      <c r="AX137">
        <v>19</v>
      </c>
      <c r="AY137">
        <v>196</v>
      </c>
      <c r="AZ137">
        <v>37</v>
      </c>
      <c r="BA137">
        <v>10</v>
      </c>
      <c r="BB137">
        <v>47</v>
      </c>
      <c r="BC137">
        <v>80</v>
      </c>
      <c r="BD137">
        <v>0.5</v>
      </c>
    </row>
    <row r="138" spans="1:56" x14ac:dyDescent="0.3">
      <c r="A138" t="s">
        <v>590</v>
      </c>
      <c r="B138" t="s">
        <v>591</v>
      </c>
      <c r="C138" s="1" t="str">
        <f t="shared" si="12"/>
        <v>13:0022</v>
      </c>
      <c r="D138" s="1" t="str">
        <f t="shared" si="13"/>
        <v>13:0015</v>
      </c>
      <c r="E138" t="s">
        <v>592</v>
      </c>
      <c r="F138" t="s">
        <v>593</v>
      </c>
      <c r="H138">
        <v>45.544286900000003</v>
      </c>
      <c r="I138">
        <v>-67.2829938</v>
      </c>
      <c r="J138" s="1" t="str">
        <f t="shared" si="14"/>
        <v>Basal till</v>
      </c>
      <c r="K138" s="1" t="str">
        <f t="shared" si="15"/>
        <v>&lt;63 micron</v>
      </c>
      <c r="L138">
        <v>2.5</v>
      </c>
      <c r="M138">
        <v>21</v>
      </c>
      <c r="N138">
        <v>2</v>
      </c>
      <c r="O138">
        <v>580</v>
      </c>
      <c r="P138">
        <v>19</v>
      </c>
      <c r="Q138">
        <v>0.5</v>
      </c>
      <c r="R138">
        <v>130</v>
      </c>
      <c r="S138">
        <v>10</v>
      </c>
      <c r="T138">
        <v>110</v>
      </c>
      <c r="U138">
        <v>3</v>
      </c>
      <c r="V138">
        <v>2.9</v>
      </c>
      <c r="W138">
        <v>3.33</v>
      </c>
      <c r="X138">
        <v>12</v>
      </c>
      <c r="Y138">
        <v>0.5</v>
      </c>
      <c r="Z138">
        <v>2.5</v>
      </c>
      <c r="AA138">
        <v>61</v>
      </c>
      <c r="AB138">
        <v>0.93</v>
      </c>
      <c r="AC138">
        <v>0.5</v>
      </c>
      <c r="AD138">
        <v>1.22</v>
      </c>
      <c r="AE138">
        <v>64</v>
      </c>
      <c r="AG138">
        <v>74</v>
      </c>
      <c r="AH138">
        <v>0.9</v>
      </c>
      <c r="AI138">
        <v>12</v>
      </c>
      <c r="AJ138">
        <v>1.5</v>
      </c>
      <c r="AK138">
        <v>13</v>
      </c>
      <c r="AL138">
        <v>50</v>
      </c>
      <c r="AM138">
        <v>250</v>
      </c>
      <c r="AN138">
        <v>0.25</v>
      </c>
      <c r="AO138">
        <v>1.8</v>
      </c>
      <c r="AP138">
        <v>15</v>
      </c>
      <c r="AQ138">
        <v>11</v>
      </c>
      <c r="AR138">
        <v>2</v>
      </c>
      <c r="AS138">
        <v>5.9</v>
      </c>
      <c r="AU138">
        <v>24.42</v>
      </c>
      <c r="AV138">
        <v>0.1</v>
      </c>
      <c r="AW138">
        <v>0.25</v>
      </c>
      <c r="AX138">
        <v>11</v>
      </c>
      <c r="AY138">
        <v>338</v>
      </c>
      <c r="AZ138">
        <v>38</v>
      </c>
      <c r="BA138">
        <v>8</v>
      </c>
      <c r="BB138">
        <v>43</v>
      </c>
      <c r="BC138">
        <v>60</v>
      </c>
      <c r="BD138">
        <v>0.5</v>
      </c>
    </row>
    <row r="139" spans="1:56" x14ac:dyDescent="0.3">
      <c r="A139" t="s">
        <v>594</v>
      </c>
      <c r="B139" t="s">
        <v>595</v>
      </c>
      <c r="C139" s="1" t="str">
        <f t="shared" si="12"/>
        <v>13:0022</v>
      </c>
      <c r="D139" s="1" t="str">
        <f t="shared" si="13"/>
        <v>13:0015</v>
      </c>
      <c r="E139" t="s">
        <v>596</v>
      </c>
      <c r="F139" t="s">
        <v>597</v>
      </c>
      <c r="H139">
        <v>45.528767199999997</v>
      </c>
      <c r="I139">
        <v>-67.283466300000001</v>
      </c>
      <c r="J139" s="1" t="str">
        <f>HYPERLINK("http://geochem.nrcan.gc.ca/cdogs/content/kwd/kwd020046_e.htm", "Ablation till")</f>
        <v>Ablation till</v>
      </c>
      <c r="K139" s="1" t="str">
        <f t="shared" si="15"/>
        <v>&lt;63 micron</v>
      </c>
      <c r="L139">
        <v>2.5</v>
      </c>
      <c r="M139">
        <v>10</v>
      </c>
      <c r="N139">
        <v>5</v>
      </c>
      <c r="O139">
        <v>260</v>
      </c>
      <c r="P139">
        <v>14</v>
      </c>
      <c r="Q139">
        <v>0.5</v>
      </c>
      <c r="R139">
        <v>110</v>
      </c>
      <c r="S139">
        <v>12</v>
      </c>
      <c r="T139">
        <v>69</v>
      </c>
      <c r="U139">
        <v>3</v>
      </c>
      <c r="V139">
        <v>1.5</v>
      </c>
      <c r="W139">
        <v>2.5299999999999998</v>
      </c>
      <c r="X139">
        <v>15</v>
      </c>
      <c r="Y139">
        <v>0.5</v>
      </c>
      <c r="Z139">
        <v>2.5</v>
      </c>
      <c r="AA139">
        <v>41</v>
      </c>
      <c r="AB139">
        <v>0.62</v>
      </c>
      <c r="AC139">
        <v>0.5</v>
      </c>
      <c r="AD139">
        <v>1.24</v>
      </c>
      <c r="AE139">
        <v>32</v>
      </c>
      <c r="AG139">
        <v>58</v>
      </c>
      <c r="AH139">
        <v>0.6</v>
      </c>
      <c r="AI139">
        <v>10</v>
      </c>
      <c r="AJ139">
        <v>1.5</v>
      </c>
      <c r="AK139">
        <v>7.9</v>
      </c>
      <c r="AL139">
        <v>50</v>
      </c>
      <c r="AM139">
        <v>250</v>
      </c>
      <c r="AN139">
        <v>0.25</v>
      </c>
      <c r="AO139">
        <v>1.2</v>
      </c>
      <c r="AP139">
        <v>14</v>
      </c>
      <c r="AQ139">
        <v>4.2</v>
      </c>
      <c r="AR139">
        <v>0.5</v>
      </c>
      <c r="AS139">
        <v>4</v>
      </c>
      <c r="AU139">
        <v>26.79</v>
      </c>
      <c r="AV139">
        <v>0.1</v>
      </c>
      <c r="AW139">
        <v>0.25</v>
      </c>
      <c r="AX139">
        <v>12</v>
      </c>
      <c r="AY139">
        <v>1168</v>
      </c>
      <c r="AZ139">
        <v>29</v>
      </c>
      <c r="BA139">
        <v>6</v>
      </c>
      <c r="BB139">
        <v>42</v>
      </c>
      <c r="BC139">
        <v>45</v>
      </c>
      <c r="BD139">
        <v>0.5</v>
      </c>
    </row>
    <row r="140" spans="1:56" x14ac:dyDescent="0.3">
      <c r="A140" t="s">
        <v>598</v>
      </c>
      <c r="B140" t="s">
        <v>599</v>
      </c>
      <c r="C140" s="1" t="str">
        <f t="shared" si="12"/>
        <v>13:0022</v>
      </c>
      <c r="D140" s="1" t="str">
        <f t="shared" si="13"/>
        <v>13:0015</v>
      </c>
      <c r="E140" t="s">
        <v>600</v>
      </c>
      <c r="F140" t="s">
        <v>601</v>
      </c>
      <c r="H140">
        <v>45.5117403</v>
      </c>
      <c r="I140">
        <v>-67.288465099999996</v>
      </c>
      <c r="J140" s="1" t="str">
        <f>HYPERLINK("http://geochem.nrcan.gc.ca/cdogs/content/kwd/kwd020045_e.htm", "Basal till")</f>
        <v>Basal till</v>
      </c>
      <c r="K140" s="1" t="str">
        <f t="shared" si="15"/>
        <v>&lt;63 micron</v>
      </c>
      <c r="L140">
        <v>2.5</v>
      </c>
      <c r="M140">
        <v>13</v>
      </c>
      <c r="N140">
        <v>1</v>
      </c>
      <c r="O140">
        <v>380</v>
      </c>
      <c r="P140">
        <v>2.6</v>
      </c>
      <c r="Q140">
        <v>0.5</v>
      </c>
      <c r="R140">
        <v>100</v>
      </c>
      <c r="S140">
        <v>9</v>
      </c>
      <c r="T140">
        <v>53</v>
      </c>
      <c r="U140">
        <v>2</v>
      </c>
      <c r="V140">
        <v>1.8</v>
      </c>
      <c r="W140">
        <v>2.72</v>
      </c>
      <c r="X140">
        <v>13</v>
      </c>
      <c r="Y140">
        <v>0.5</v>
      </c>
      <c r="Z140">
        <v>2.5</v>
      </c>
      <c r="AA140">
        <v>42</v>
      </c>
      <c r="AB140">
        <v>0.68</v>
      </c>
      <c r="AC140">
        <v>0.5</v>
      </c>
      <c r="AD140">
        <v>1.45</v>
      </c>
      <c r="AE140">
        <v>41</v>
      </c>
      <c r="AG140">
        <v>41</v>
      </c>
      <c r="AH140">
        <v>0.9</v>
      </c>
      <c r="AI140">
        <v>10</v>
      </c>
      <c r="AJ140">
        <v>1.5</v>
      </c>
      <c r="AK140">
        <v>7.8</v>
      </c>
      <c r="AL140">
        <v>50</v>
      </c>
      <c r="AM140">
        <v>250</v>
      </c>
      <c r="AN140">
        <v>0.25</v>
      </c>
      <c r="AO140">
        <v>1.4</v>
      </c>
      <c r="AP140">
        <v>13</v>
      </c>
      <c r="AQ140">
        <v>3.2</v>
      </c>
      <c r="AR140">
        <v>0.5</v>
      </c>
      <c r="AS140">
        <v>4.4000000000000004</v>
      </c>
      <c r="AU140">
        <v>31.77</v>
      </c>
      <c r="AV140">
        <v>0.1</v>
      </c>
      <c r="AW140">
        <v>0.25</v>
      </c>
      <c r="AX140">
        <v>23</v>
      </c>
      <c r="AY140">
        <v>444</v>
      </c>
      <c r="AZ140">
        <v>33</v>
      </c>
      <c r="BA140">
        <v>8</v>
      </c>
      <c r="BB140">
        <v>42</v>
      </c>
      <c r="BC140">
        <v>10</v>
      </c>
      <c r="BD140">
        <v>0.5</v>
      </c>
    </row>
    <row r="141" spans="1:56" x14ac:dyDescent="0.3">
      <c r="A141" t="s">
        <v>602</v>
      </c>
      <c r="B141" t="s">
        <v>603</v>
      </c>
      <c r="C141" s="1" t="str">
        <f t="shared" si="12"/>
        <v>13:0022</v>
      </c>
      <c r="D141" s="1" t="str">
        <f t="shared" si="13"/>
        <v>13:0015</v>
      </c>
      <c r="E141" t="s">
        <v>604</v>
      </c>
      <c r="F141" t="s">
        <v>605</v>
      </c>
      <c r="H141">
        <v>45.7456526</v>
      </c>
      <c r="I141">
        <v>-67.251439500000004</v>
      </c>
      <c r="J141" s="1" t="str">
        <f>HYPERLINK("http://geochem.nrcan.gc.ca/cdogs/content/kwd/kwd020045_e.htm", "Basal till")</f>
        <v>Basal till</v>
      </c>
      <c r="K141" s="1" t="str">
        <f t="shared" si="15"/>
        <v>&lt;63 micron</v>
      </c>
      <c r="L141">
        <v>2.5</v>
      </c>
      <c r="M141">
        <v>10</v>
      </c>
      <c r="N141">
        <v>1</v>
      </c>
      <c r="O141">
        <v>580</v>
      </c>
      <c r="P141">
        <v>3.5</v>
      </c>
      <c r="Q141">
        <v>0.5</v>
      </c>
      <c r="R141">
        <v>110</v>
      </c>
      <c r="S141">
        <v>13</v>
      </c>
      <c r="T141">
        <v>81</v>
      </c>
      <c r="U141">
        <v>5</v>
      </c>
      <c r="V141">
        <v>1.5</v>
      </c>
      <c r="W141">
        <v>3.82</v>
      </c>
      <c r="X141">
        <v>10</v>
      </c>
      <c r="Y141">
        <v>0.5</v>
      </c>
      <c r="Z141">
        <v>2.5</v>
      </c>
      <c r="AA141">
        <v>40</v>
      </c>
      <c r="AB141">
        <v>0.57999999999999996</v>
      </c>
      <c r="AC141">
        <v>0.5</v>
      </c>
      <c r="AD141">
        <v>1.1499999999999999</v>
      </c>
      <c r="AE141">
        <v>37</v>
      </c>
      <c r="AG141">
        <v>92</v>
      </c>
      <c r="AH141">
        <v>0.7</v>
      </c>
      <c r="AI141">
        <v>14</v>
      </c>
      <c r="AJ141">
        <v>1.5</v>
      </c>
      <c r="AK141">
        <v>6.2</v>
      </c>
      <c r="AL141">
        <v>50</v>
      </c>
      <c r="AM141">
        <v>250</v>
      </c>
      <c r="AN141">
        <v>0.25</v>
      </c>
      <c r="AO141">
        <v>0.25</v>
      </c>
      <c r="AP141">
        <v>16</v>
      </c>
      <c r="AQ141">
        <v>3.1</v>
      </c>
      <c r="AR141">
        <v>0.5</v>
      </c>
      <c r="AS141">
        <v>3.2</v>
      </c>
      <c r="AU141">
        <v>26.4</v>
      </c>
      <c r="AV141">
        <v>0.1</v>
      </c>
      <c r="AW141">
        <v>0.25</v>
      </c>
      <c r="AX141">
        <v>29</v>
      </c>
      <c r="AY141">
        <v>882</v>
      </c>
      <c r="AZ141">
        <v>39</v>
      </c>
      <c r="BA141">
        <v>12</v>
      </c>
      <c r="BB141">
        <v>63</v>
      </c>
      <c r="BC141">
        <v>15</v>
      </c>
      <c r="BD141">
        <v>0.5</v>
      </c>
    </row>
    <row r="142" spans="1:56" x14ac:dyDescent="0.3">
      <c r="A142" t="s">
        <v>606</v>
      </c>
      <c r="B142" t="s">
        <v>607</v>
      </c>
      <c r="C142" s="1" t="str">
        <f t="shared" si="12"/>
        <v>13:0022</v>
      </c>
      <c r="D142" s="1" t="str">
        <f t="shared" si="13"/>
        <v>13:0015</v>
      </c>
      <c r="E142" t="s">
        <v>608</v>
      </c>
      <c r="F142" t="s">
        <v>609</v>
      </c>
      <c r="H142">
        <v>45.729629899999999</v>
      </c>
      <c r="I142">
        <v>-67.248405300000002</v>
      </c>
      <c r="J142" s="1" t="str">
        <f>HYPERLINK("http://geochem.nrcan.gc.ca/cdogs/content/kwd/kwd020045_e.htm", "Basal till")</f>
        <v>Basal till</v>
      </c>
      <c r="K142" s="1" t="str">
        <f t="shared" si="15"/>
        <v>&lt;63 micron</v>
      </c>
      <c r="L142">
        <v>2.5</v>
      </c>
      <c r="M142">
        <v>8.6999999999999993</v>
      </c>
      <c r="N142">
        <v>1</v>
      </c>
      <c r="O142">
        <v>500</v>
      </c>
      <c r="P142">
        <v>2.8</v>
      </c>
      <c r="Q142">
        <v>2</v>
      </c>
      <c r="R142">
        <v>97</v>
      </c>
      <c r="S142">
        <v>10</v>
      </c>
      <c r="T142">
        <v>78</v>
      </c>
      <c r="U142">
        <v>5</v>
      </c>
      <c r="V142">
        <v>1.3</v>
      </c>
      <c r="W142">
        <v>3.65</v>
      </c>
      <c r="X142">
        <v>10</v>
      </c>
      <c r="Y142">
        <v>0.5</v>
      </c>
      <c r="Z142">
        <v>2.5</v>
      </c>
      <c r="AA142">
        <v>39</v>
      </c>
      <c r="AB142">
        <v>0.55000000000000004</v>
      </c>
      <c r="AC142">
        <v>0.5</v>
      </c>
      <c r="AD142">
        <v>1.2</v>
      </c>
      <c r="AE142">
        <v>35</v>
      </c>
      <c r="AG142">
        <v>110</v>
      </c>
      <c r="AH142">
        <v>0.8</v>
      </c>
      <c r="AI142">
        <v>14</v>
      </c>
      <c r="AJ142">
        <v>1.5</v>
      </c>
      <c r="AK142">
        <v>6</v>
      </c>
      <c r="AL142">
        <v>50</v>
      </c>
      <c r="AM142">
        <v>250</v>
      </c>
      <c r="AN142">
        <v>0.25</v>
      </c>
      <c r="AO142">
        <v>0.25</v>
      </c>
      <c r="AP142">
        <v>14</v>
      </c>
      <c r="AQ142">
        <v>4.3</v>
      </c>
      <c r="AR142">
        <v>0.5</v>
      </c>
      <c r="AS142">
        <v>3.2</v>
      </c>
      <c r="AU142">
        <v>29.15</v>
      </c>
      <c r="AV142">
        <v>0.1</v>
      </c>
      <c r="AW142">
        <v>0.25</v>
      </c>
      <c r="AX142">
        <v>25</v>
      </c>
      <c r="AY142">
        <v>674</v>
      </c>
      <c r="AZ142">
        <v>36</v>
      </c>
      <c r="BA142">
        <v>10</v>
      </c>
      <c r="BB142">
        <v>55</v>
      </c>
      <c r="BC142">
        <v>20</v>
      </c>
      <c r="BD142">
        <v>0.5</v>
      </c>
    </row>
    <row r="143" spans="1:56" x14ac:dyDescent="0.3">
      <c r="A143" t="s">
        <v>610</v>
      </c>
      <c r="B143" t="s">
        <v>611</v>
      </c>
      <c r="C143" s="1" t="str">
        <f t="shared" si="12"/>
        <v>13:0022</v>
      </c>
      <c r="D143" s="1" t="str">
        <f t="shared" si="13"/>
        <v>13:0015</v>
      </c>
      <c r="E143" t="s">
        <v>612</v>
      </c>
      <c r="F143" t="s">
        <v>613</v>
      </c>
      <c r="H143">
        <v>45.709212100000002</v>
      </c>
      <c r="I143">
        <v>-67.252255000000005</v>
      </c>
      <c r="J143" s="1" t="str">
        <f>HYPERLINK("http://geochem.nrcan.gc.ca/cdogs/content/kwd/kwd020045_e.htm", "Basal till")</f>
        <v>Basal till</v>
      </c>
      <c r="K143" s="1" t="str">
        <f t="shared" si="15"/>
        <v>&lt;63 micron</v>
      </c>
      <c r="L143">
        <v>2.5</v>
      </c>
      <c r="M143">
        <v>5.9</v>
      </c>
      <c r="N143">
        <v>1</v>
      </c>
      <c r="O143">
        <v>280</v>
      </c>
      <c r="P143">
        <v>0.25</v>
      </c>
      <c r="Q143">
        <v>0.5</v>
      </c>
      <c r="R143">
        <v>100</v>
      </c>
      <c r="S143">
        <v>9</v>
      </c>
      <c r="T143">
        <v>67</v>
      </c>
      <c r="U143">
        <v>3</v>
      </c>
      <c r="V143">
        <v>1.5</v>
      </c>
      <c r="W143">
        <v>2.81</v>
      </c>
      <c r="X143">
        <v>11</v>
      </c>
      <c r="Y143">
        <v>0.5</v>
      </c>
      <c r="Z143">
        <v>2.5</v>
      </c>
      <c r="AA143">
        <v>45</v>
      </c>
      <c r="AB143">
        <v>0.57999999999999996</v>
      </c>
      <c r="AC143">
        <v>0.5</v>
      </c>
      <c r="AD143">
        <v>1.46</v>
      </c>
      <c r="AE143">
        <v>40</v>
      </c>
      <c r="AG143">
        <v>69</v>
      </c>
      <c r="AH143">
        <v>0.4</v>
      </c>
      <c r="AI143">
        <v>12</v>
      </c>
      <c r="AJ143">
        <v>1.5</v>
      </c>
      <c r="AK143">
        <v>7.1</v>
      </c>
      <c r="AL143">
        <v>50</v>
      </c>
      <c r="AM143">
        <v>250</v>
      </c>
      <c r="AN143">
        <v>2.1</v>
      </c>
      <c r="AO143">
        <v>0.25</v>
      </c>
      <c r="AP143">
        <v>13</v>
      </c>
      <c r="AQ143">
        <v>4.0999999999999996</v>
      </c>
      <c r="AR143">
        <v>0.5</v>
      </c>
      <c r="AS143">
        <v>3.8</v>
      </c>
      <c r="AU143">
        <v>32.21</v>
      </c>
      <c r="AV143">
        <v>0.1</v>
      </c>
      <c r="AW143">
        <v>0.25</v>
      </c>
      <c r="AX143">
        <v>15</v>
      </c>
      <c r="AY143">
        <v>472</v>
      </c>
      <c r="AZ143">
        <v>28</v>
      </c>
      <c r="BA143">
        <v>6</v>
      </c>
      <c r="BB143">
        <v>45</v>
      </c>
      <c r="BC143">
        <v>10</v>
      </c>
      <c r="BD143">
        <v>0.5</v>
      </c>
    </row>
    <row r="144" spans="1:56" x14ac:dyDescent="0.3">
      <c r="A144" t="s">
        <v>614</v>
      </c>
      <c r="B144" t="s">
        <v>615</v>
      </c>
      <c r="C144" s="1" t="str">
        <f t="shared" si="12"/>
        <v>13:0022</v>
      </c>
      <c r="D144" s="1" t="str">
        <f t="shared" si="13"/>
        <v>13:0015</v>
      </c>
      <c r="E144" t="s">
        <v>616</v>
      </c>
      <c r="F144" t="s">
        <v>617</v>
      </c>
      <c r="H144">
        <v>45.710141100000001</v>
      </c>
      <c r="I144">
        <v>-67.254153200000005</v>
      </c>
      <c r="J144" s="1" t="str">
        <f>HYPERLINK("http://geochem.nrcan.gc.ca/cdogs/content/kwd/kwd020045_e.htm", "Basal till")</f>
        <v>Basal till</v>
      </c>
      <c r="K144" s="1" t="str">
        <f t="shared" si="15"/>
        <v>&lt;63 micron</v>
      </c>
      <c r="L144">
        <v>2.5</v>
      </c>
      <c r="M144">
        <v>7.7</v>
      </c>
      <c r="N144">
        <v>1</v>
      </c>
      <c r="O144">
        <v>520</v>
      </c>
      <c r="P144">
        <v>0.25</v>
      </c>
      <c r="Q144">
        <v>0.5</v>
      </c>
      <c r="R144">
        <v>110</v>
      </c>
      <c r="S144">
        <v>9</v>
      </c>
      <c r="T144">
        <v>74</v>
      </c>
      <c r="U144">
        <v>6</v>
      </c>
      <c r="V144">
        <v>1.5</v>
      </c>
      <c r="W144">
        <v>3.52</v>
      </c>
      <c r="X144">
        <v>10</v>
      </c>
      <c r="Y144">
        <v>0.5</v>
      </c>
      <c r="Z144">
        <v>2.5</v>
      </c>
      <c r="AA144">
        <v>43</v>
      </c>
      <c r="AB144">
        <v>0.64</v>
      </c>
      <c r="AC144">
        <v>0.5</v>
      </c>
      <c r="AD144">
        <v>1.31</v>
      </c>
      <c r="AE144">
        <v>35</v>
      </c>
      <c r="AG144">
        <v>110</v>
      </c>
      <c r="AH144">
        <v>0.8</v>
      </c>
      <c r="AI144">
        <v>14</v>
      </c>
      <c r="AJ144">
        <v>1.5</v>
      </c>
      <c r="AK144">
        <v>7.7</v>
      </c>
      <c r="AL144">
        <v>50</v>
      </c>
      <c r="AM144">
        <v>250</v>
      </c>
      <c r="AN144">
        <v>0.25</v>
      </c>
      <c r="AO144">
        <v>0.25</v>
      </c>
      <c r="AP144">
        <v>16</v>
      </c>
      <c r="AQ144">
        <v>4.0999999999999996</v>
      </c>
      <c r="AR144">
        <v>4</v>
      </c>
      <c r="AS144">
        <v>4</v>
      </c>
      <c r="AU144">
        <v>28.07</v>
      </c>
      <c r="AV144">
        <v>0.1</v>
      </c>
      <c r="AW144">
        <v>0.25</v>
      </c>
      <c r="AX144">
        <v>22</v>
      </c>
      <c r="AY144">
        <v>796</v>
      </c>
      <c r="AZ144">
        <v>31</v>
      </c>
      <c r="BA144">
        <v>12</v>
      </c>
      <c r="BB144">
        <v>58</v>
      </c>
      <c r="BC144">
        <v>15</v>
      </c>
      <c r="BD144">
        <v>1</v>
      </c>
    </row>
    <row r="145" spans="1:56" x14ac:dyDescent="0.3">
      <c r="A145" t="s">
        <v>618</v>
      </c>
      <c r="B145" t="s">
        <v>619</v>
      </c>
      <c r="C145" s="1" t="str">
        <f t="shared" si="12"/>
        <v>13:0022</v>
      </c>
      <c r="D145" s="1" t="str">
        <f t="shared" si="13"/>
        <v>13:0015</v>
      </c>
      <c r="E145" t="s">
        <v>620</v>
      </c>
      <c r="F145" t="s">
        <v>621</v>
      </c>
      <c r="H145">
        <v>45.688114400000003</v>
      </c>
      <c r="I145">
        <v>-67.2558018</v>
      </c>
      <c r="J145" s="1" t="str">
        <f>HYPERLINK("http://geochem.nrcan.gc.ca/cdogs/content/kwd/kwd020046_e.htm", "Ablation till")</f>
        <v>Ablation till</v>
      </c>
      <c r="K145" s="1" t="str">
        <f t="shared" si="15"/>
        <v>&lt;63 micron</v>
      </c>
      <c r="L145">
        <v>2.5</v>
      </c>
      <c r="M145">
        <v>7.2</v>
      </c>
      <c r="N145">
        <v>1</v>
      </c>
      <c r="O145">
        <v>370</v>
      </c>
      <c r="P145">
        <v>3.4</v>
      </c>
      <c r="Q145">
        <v>0.5</v>
      </c>
      <c r="R145">
        <v>140</v>
      </c>
      <c r="S145">
        <v>6</v>
      </c>
      <c r="T145">
        <v>45</v>
      </c>
      <c r="U145">
        <v>4</v>
      </c>
      <c r="V145">
        <v>1.8</v>
      </c>
      <c r="W145">
        <v>2.27</v>
      </c>
      <c r="X145">
        <v>17</v>
      </c>
      <c r="Y145">
        <v>0.5</v>
      </c>
      <c r="Z145">
        <v>2.5</v>
      </c>
      <c r="AA145">
        <v>53</v>
      </c>
      <c r="AB145">
        <v>0.92</v>
      </c>
      <c r="AC145">
        <v>0.5</v>
      </c>
      <c r="AD145">
        <v>1.71</v>
      </c>
      <c r="AE145">
        <v>53</v>
      </c>
      <c r="AG145">
        <v>89</v>
      </c>
      <c r="AH145">
        <v>0.4</v>
      </c>
      <c r="AI145">
        <v>9.6999999999999993</v>
      </c>
      <c r="AJ145">
        <v>1.5</v>
      </c>
      <c r="AK145">
        <v>9.8000000000000007</v>
      </c>
      <c r="AL145">
        <v>50</v>
      </c>
      <c r="AM145">
        <v>250</v>
      </c>
      <c r="AN145">
        <v>0.25</v>
      </c>
      <c r="AO145">
        <v>1.6</v>
      </c>
      <c r="AP145">
        <v>23</v>
      </c>
      <c r="AQ145">
        <v>6.7</v>
      </c>
      <c r="AR145">
        <v>0.5</v>
      </c>
      <c r="AS145">
        <v>5.4</v>
      </c>
      <c r="AU145">
        <v>33.5</v>
      </c>
      <c r="AV145">
        <v>0.1</v>
      </c>
      <c r="AW145">
        <v>0.25</v>
      </c>
      <c r="AX145">
        <v>18</v>
      </c>
      <c r="AY145">
        <v>660</v>
      </c>
      <c r="AZ145">
        <v>19</v>
      </c>
      <c r="BA145">
        <v>10</v>
      </c>
      <c r="BB145">
        <v>43</v>
      </c>
      <c r="BC145">
        <v>5</v>
      </c>
      <c r="BD145">
        <v>1</v>
      </c>
    </row>
    <row r="146" spans="1:56" x14ac:dyDescent="0.3">
      <c r="A146" t="s">
        <v>622</v>
      </c>
      <c r="B146" t="s">
        <v>623</v>
      </c>
      <c r="C146" s="1" t="str">
        <f t="shared" si="12"/>
        <v>13:0022</v>
      </c>
      <c r="D146" s="1" t="str">
        <f t="shared" si="13"/>
        <v>13:0015</v>
      </c>
      <c r="E146" t="s">
        <v>624</v>
      </c>
      <c r="F146" t="s">
        <v>625</v>
      </c>
      <c r="H146">
        <v>45.685361499999999</v>
      </c>
      <c r="I146">
        <v>-67.252355800000004</v>
      </c>
      <c r="J146" s="1" t="str">
        <f>HYPERLINK("http://geochem.nrcan.gc.ca/cdogs/content/kwd/kwd020046_e.htm", "Ablation till")</f>
        <v>Ablation till</v>
      </c>
      <c r="K146" s="1" t="str">
        <f t="shared" si="15"/>
        <v>&lt;63 micron</v>
      </c>
      <c r="L146">
        <v>2.5</v>
      </c>
      <c r="M146">
        <v>7.6</v>
      </c>
      <c r="N146">
        <v>1</v>
      </c>
      <c r="O146">
        <v>320</v>
      </c>
      <c r="P146">
        <v>0.25</v>
      </c>
      <c r="Q146">
        <v>2</v>
      </c>
      <c r="R146">
        <v>130</v>
      </c>
      <c r="S146">
        <v>6</v>
      </c>
      <c r="T146">
        <v>44</v>
      </c>
      <c r="U146">
        <v>5</v>
      </c>
      <c r="V146">
        <v>1.5</v>
      </c>
      <c r="W146">
        <v>2.5499999999999998</v>
      </c>
      <c r="X146">
        <v>15</v>
      </c>
      <c r="Y146">
        <v>0.5</v>
      </c>
      <c r="Z146">
        <v>2.5</v>
      </c>
      <c r="AA146">
        <v>49</v>
      </c>
      <c r="AB146">
        <v>0.81</v>
      </c>
      <c r="AC146">
        <v>0.5</v>
      </c>
      <c r="AD146">
        <v>1.73</v>
      </c>
      <c r="AE146">
        <v>44</v>
      </c>
      <c r="AG146">
        <v>69</v>
      </c>
      <c r="AH146">
        <v>0.7</v>
      </c>
      <c r="AI146">
        <v>11</v>
      </c>
      <c r="AJ146">
        <v>1.5</v>
      </c>
      <c r="AK146">
        <v>9.1999999999999993</v>
      </c>
      <c r="AL146">
        <v>50</v>
      </c>
      <c r="AM146">
        <v>250</v>
      </c>
      <c r="AN146">
        <v>0.25</v>
      </c>
      <c r="AO146">
        <v>0.25</v>
      </c>
      <c r="AP146">
        <v>22</v>
      </c>
      <c r="AQ146">
        <v>6.1</v>
      </c>
      <c r="AR146">
        <v>0.5</v>
      </c>
      <c r="AS146">
        <v>5</v>
      </c>
      <c r="AU146">
        <v>32.880000000000003</v>
      </c>
      <c r="AV146">
        <v>0.1</v>
      </c>
      <c r="AW146">
        <v>0.25</v>
      </c>
      <c r="AX146">
        <v>15</v>
      </c>
      <c r="AY146">
        <v>700</v>
      </c>
      <c r="AZ146">
        <v>22</v>
      </c>
      <c r="BA146">
        <v>12</v>
      </c>
      <c r="BB146">
        <v>46</v>
      </c>
      <c r="BC146">
        <v>5</v>
      </c>
      <c r="BD146">
        <v>1</v>
      </c>
    </row>
    <row r="147" spans="1:56" x14ac:dyDescent="0.3">
      <c r="A147" t="s">
        <v>626</v>
      </c>
      <c r="B147" t="s">
        <v>627</v>
      </c>
      <c r="C147" s="1" t="str">
        <f t="shared" si="12"/>
        <v>13:0022</v>
      </c>
      <c r="D147" s="1" t="str">
        <f t="shared" si="13"/>
        <v>13:0015</v>
      </c>
      <c r="E147" t="s">
        <v>624</v>
      </c>
      <c r="F147" t="s">
        <v>628</v>
      </c>
      <c r="H147">
        <v>45.685361499999999</v>
      </c>
      <c r="I147">
        <v>-67.252355800000004</v>
      </c>
      <c r="J147" s="1" t="str">
        <f>HYPERLINK("http://geochem.nrcan.gc.ca/cdogs/content/kwd/kwd020045_e.htm", "Basal till")</f>
        <v>Basal till</v>
      </c>
      <c r="K147" s="1" t="str">
        <f t="shared" si="15"/>
        <v>&lt;63 micron</v>
      </c>
      <c r="L147">
        <v>2.5</v>
      </c>
      <c r="M147">
        <v>11</v>
      </c>
      <c r="N147">
        <v>2</v>
      </c>
      <c r="O147">
        <v>520</v>
      </c>
      <c r="P147">
        <v>0.25</v>
      </c>
      <c r="Q147">
        <v>0.5</v>
      </c>
      <c r="R147">
        <v>120</v>
      </c>
      <c r="S147">
        <v>12</v>
      </c>
      <c r="T147">
        <v>74</v>
      </c>
      <c r="U147">
        <v>6</v>
      </c>
      <c r="V147">
        <v>1.7</v>
      </c>
      <c r="W147">
        <v>3.85</v>
      </c>
      <c r="X147">
        <v>10</v>
      </c>
      <c r="Y147">
        <v>0.5</v>
      </c>
      <c r="Z147">
        <v>2.5</v>
      </c>
      <c r="AA147">
        <v>44</v>
      </c>
      <c r="AB147">
        <v>0.75</v>
      </c>
      <c r="AC147">
        <v>0.5</v>
      </c>
      <c r="AD147">
        <v>1.31</v>
      </c>
      <c r="AE147">
        <v>39</v>
      </c>
      <c r="AG147">
        <v>100</v>
      </c>
      <c r="AH147">
        <v>0.9</v>
      </c>
      <c r="AI147">
        <v>15</v>
      </c>
      <c r="AJ147">
        <v>1.5</v>
      </c>
      <c r="AK147">
        <v>8.3000000000000007</v>
      </c>
      <c r="AL147">
        <v>50</v>
      </c>
      <c r="AM147">
        <v>250</v>
      </c>
      <c r="AN147">
        <v>0.25</v>
      </c>
      <c r="AO147">
        <v>1</v>
      </c>
      <c r="AP147">
        <v>17</v>
      </c>
      <c r="AQ147">
        <v>3.9</v>
      </c>
      <c r="AR147">
        <v>2</v>
      </c>
      <c r="AS147">
        <v>4.5</v>
      </c>
      <c r="AU147">
        <v>26.5</v>
      </c>
      <c r="AV147">
        <v>0.1</v>
      </c>
      <c r="AW147">
        <v>0.25</v>
      </c>
      <c r="AX147">
        <v>26</v>
      </c>
      <c r="AY147">
        <v>1102</v>
      </c>
      <c r="AZ147">
        <v>42</v>
      </c>
      <c r="BA147">
        <v>14</v>
      </c>
      <c r="BB147">
        <v>69</v>
      </c>
      <c r="BC147">
        <v>15</v>
      </c>
      <c r="BD147">
        <v>1</v>
      </c>
    </row>
    <row r="148" spans="1:56" x14ac:dyDescent="0.3">
      <c r="A148" t="s">
        <v>629</v>
      </c>
      <c r="B148" t="s">
        <v>630</v>
      </c>
      <c r="C148" s="1" t="str">
        <f t="shared" si="12"/>
        <v>13:0022</v>
      </c>
      <c r="D148" s="1" t="str">
        <f t="shared" si="13"/>
        <v>13:0015</v>
      </c>
      <c r="E148" t="s">
        <v>631</v>
      </c>
      <c r="F148" t="s">
        <v>632</v>
      </c>
      <c r="H148">
        <v>45.675885700000002</v>
      </c>
      <c r="I148">
        <v>-67.2507248</v>
      </c>
      <c r="J148" s="1" t="str">
        <f>HYPERLINK("http://geochem.nrcan.gc.ca/cdogs/content/kwd/kwd020046_e.htm", "Ablation till")</f>
        <v>Ablation till</v>
      </c>
      <c r="K148" s="1" t="str">
        <f t="shared" si="15"/>
        <v>&lt;63 micron</v>
      </c>
      <c r="L148">
        <v>2.5</v>
      </c>
      <c r="M148">
        <v>6.8</v>
      </c>
      <c r="N148">
        <v>1</v>
      </c>
      <c r="O148">
        <v>510</v>
      </c>
      <c r="P148">
        <v>0.25</v>
      </c>
      <c r="Q148">
        <v>0.5</v>
      </c>
      <c r="R148">
        <v>130</v>
      </c>
      <c r="S148">
        <v>9</v>
      </c>
      <c r="T148">
        <v>60</v>
      </c>
      <c r="U148">
        <v>8</v>
      </c>
      <c r="V148">
        <v>1.7</v>
      </c>
      <c r="W148">
        <v>3.09</v>
      </c>
      <c r="X148">
        <v>10</v>
      </c>
      <c r="Y148">
        <v>0.5</v>
      </c>
      <c r="Z148">
        <v>2.5</v>
      </c>
      <c r="AA148">
        <v>52</v>
      </c>
      <c r="AB148">
        <v>0.82</v>
      </c>
      <c r="AC148">
        <v>0.5</v>
      </c>
      <c r="AD148">
        <v>1.53</v>
      </c>
      <c r="AE148">
        <v>51</v>
      </c>
      <c r="AG148">
        <v>140</v>
      </c>
      <c r="AH148">
        <v>0.6</v>
      </c>
      <c r="AI148">
        <v>14</v>
      </c>
      <c r="AJ148">
        <v>1.5</v>
      </c>
      <c r="AK148">
        <v>9</v>
      </c>
      <c r="AL148">
        <v>50</v>
      </c>
      <c r="AM148">
        <v>250</v>
      </c>
      <c r="AN148">
        <v>0.25</v>
      </c>
      <c r="AO148">
        <v>1.2</v>
      </c>
      <c r="AP148">
        <v>21</v>
      </c>
      <c r="AQ148">
        <v>13</v>
      </c>
      <c r="AR148">
        <v>0.5</v>
      </c>
      <c r="AS148">
        <v>4.8</v>
      </c>
      <c r="AU148">
        <v>26.75</v>
      </c>
      <c r="AV148">
        <v>0.1</v>
      </c>
      <c r="AW148">
        <v>0.25</v>
      </c>
      <c r="AX148">
        <v>16</v>
      </c>
      <c r="AY148">
        <v>848</v>
      </c>
      <c r="AZ148">
        <v>28</v>
      </c>
      <c r="BA148">
        <v>12</v>
      </c>
      <c r="BB148">
        <v>56</v>
      </c>
      <c r="BC148">
        <v>10</v>
      </c>
      <c r="BD148">
        <v>1</v>
      </c>
    </row>
    <row r="149" spans="1:56" x14ac:dyDescent="0.3">
      <c r="A149" t="s">
        <v>633</v>
      </c>
      <c r="B149" t="s">
        <v>634</v>
      </c>
      <c r="C149" s="1" t="str">
        <f t="shared" si="12"/>
        <v>13:0022</v>
      </c>
      <c r="D149" s="1" t="str">
        <f t="shared" si="13"/>
        <v>13:0015</v>
      </c>
      <c r="E149" t="s">
        <v>635</v>
      </c>
      <c r="F149" t="s">
        <v>636</v>
      </c>
      <c r="H149">
        <v>45.653922600000001</v>
      </c>
      <c r="I149">
        <v>-67.256542800000005</v>
      </c>
      <c r="J149" s="1" t="str">
        <f t="shared" ref="J149:J154" si="16">HYPERLINK("http://geochem.nrcan.gc.ca/cdogs/content/kwd/kwd020045_e.htm", "Basal till")</f>
        <v>Basal till</v>
      </c>
      <c r="K149" s="1" t="str">
        <f t="shared" si="15"/>
        <v>&lt;63 micron</v>
      </c>
      <c r="L149">
        <v>2.5</v>
      </c>
      <c r="M149">
        <v>7.9</v>
      </c>
      <c r="N149">
        <v>1</v>
      </c>
      <c r="O149">
        <v>240</v>
      </c>
      <c r="P149">
        <v>1.5</v>
      </c>
      <c r="Q149">
        <v>0.5</v>
      </c>
      <c r="R149">
        <v>110</v>
      </c>
      <c r="S149">
        <v>10</v>
      </c>
      <c r="T149">
        <v>66</v>
      </c>
      <c r="U149">
        <v>5</v>
      </c>
      <c r="V149">
        <v>1.6</v>
      </c>
      <c r="W149">
        <v>3.05</v>
      </c>
      <c r="X149">
        <v>11</v>
      </c>
      <c r="Y149">
        <v>0.5</v>
      </c>
      <c r="Z149">
        <v>2.5</v>
      </c>
      <c r="AA149">
        <v>44</v>
      </c>
      <c r="AB149">
        <v>0.67</v>
      </c>
      <c r="AC149">
        <v>0.5</v>
      </c>
      <c r="AD149">
        <v>1.34</v>
      </c>
      <c r="AE149">
        <v>40</v>
      </c>
      <c r="AG149">
        <v>89</v>
      </c>
      <c r="AH149">
        <v>0.8</v>
      </c>
      <c r="AI149">
        <v>12</v>
      </c>
      <c r="AJ149">
        <v>1.5</v>
      </c>
      <c r="AK149">
        <v>7.5</v>
      </c>
      <c r="AL149">
        <v>50</v>
      </c>
      <c r="AM149">
        <v>250</v>
      </c>
      <c r="AN149">
        <v>2.4</v>
      </c>
      <c r="AO149">
        <v>0.25</v>
      </c>
      <c r="AP149">
        <v>14</v>
      </c>
      <c r="AQ149">
        <v>3.7</v>
      </c>
      <c r="AR149">
        <v>0.5</v>
      </c>
      <c r="AS149">
        <v>3.9</v>
      </c>
      <c r="AU149">
        <v>29.71</v>
      </c>
      <c r="AV149">
        <v>0.1</v>
      </c>
      <c r="AW149">
        <v>0.25</v>
      </c>
      <c r="AX149">
        <v>19</v>
      </c>
      <c r="AY149">
        <v>758</v>
      </c>
      <c r="AZ149">
        <v>32</v>
      </c>
      <c r="BA149">
        <v>12</v>
      </c>
      <c r="BB149">
        <v>51</v>
      </c>
      <c r="BC149">
        <v>20</v>
      </c>
      <c r="BD149">
        <v>1</v>
      </c>
    </row>
    <row r="150" spans="1:56" x14ac:dyDescent="0.3">
      <c r="A150" t="s">
        <v>637</v>
      </c>
      <c r="B150" t="s">
        <v>638</v>
      </c>
      <c r="C150" s="1" t="str">
        <f t="shared" si="12"/>
        <v>13:0022</v>
      </c>
      <c r="D150" s="1" t="str">
        <f t="shared" si="13"/>
        <v>13:0015</v>
      </c>
      <c r="E150" t="s">
        <v>639</v>
      </c>
      <c r="F150" t="s">
        <v>640</v>
      </c>
      <c r="H150">
        <v>45.637024599999997</v>
      </c>
      <c r="I150">
        <v>-67.255142399999997</v>
      </c>
      <c r="J150" s="1" t="str">
        <f t="shared" si="16"/>
        <v>Basal till</v>
      </c>
      <c r="K150" s="1" t="str">
        <f t="shared" si="15"/>
        <v>&lt;63 micron</v>
      </c>
      <c r="L150">
        <v>2.5</v>
      </c>
      <c r="M150">
        <v>12</v>
      </c>
      <c r="N150">
        <v>3</v>
      </c>
      <c r="O150">
        <v>420</v>
      </c>
      <c r="P150">
        <v>0.25</v>
      </c>
      <c r="Q150">
        <v>0.5</v>
      </c>
      <c r="R150">
        <v>110</v>
      </c>
      <c r="S150">
        <v>12</v>
      </c>
      <c r="T150">
        <v>91</v>
      </c>
      <c r="U150">
        <v>5</v>
      </c>
      <c r="V150">
        <v>2.1</v>
      </c>
      <c r="W150">
        <v>3.87</v>
      </c>
      <c r="X150">
        <v>9</v>
      </c>
      <c r="Y150">
        <v>0.5</v>
      </c>
      <c r="Z150">
        <v>2.5</v>
      </c>
      <c r="AA150">
        <v>48</v>
      </c>
      <c r="AB150">
        <v>0.7</v>
      </c>
      <c r="AC150">
        <v>0.5</v>
      </c>
      <c r="AD150">
        <v>1.29</v>
      </c>
      <c r="AE150">
        <v>37</v>
      </c>
      <c r="AG150">
        <v>95</v>
      </c>
      <c r="AH150">
        <v>0.8</v>
      </c>
      <c r="AI150">
        <v>15</v>
      </c>
      <c r="AJ150">
        <v>1.5</v>
      </c>
      <c r="AK150">
        <v>8.6999999999999993</v>
      </c>
      <c r="AL150">
        <v>50</v>
      </c>
      <c r="AM150">
        <v>250</v>
      </c>
      <c r="AN150">
        <v>0.25</v>
      </c>
      <c r="AO150">
        <v>1.1000000000000001</v>
      </c>
      <c r="AP150">
        <v>13</v>
      </c>
      <c r="AQ150">
        <v>2.7</v>
      </c>
      <c r="AR150">
        <v>5</v>
      </c>
      <c r="AS150">
        <v>4.4000000000000004</v>
      </c>
      <c r="AU150">
        <v>28.92</v>
      </c>
      <c r="AV150">
        <v>0.1</v>
      </c>
      <c r="AW150">
        <v>0.25</v>
      </c>
      <c r="AX150">
        <v>27</v>
      </c>
      <c r="AY150">
        <v>1076</v>
      </c>
      <c r="AZ150">
        <v>45</v>
      </c>
      <c r="BA150">
        <v>12</v>
      </c>
      <c r="BB150">
        <v>64</v>
      </c>
      <c r="BC150">
        <v>20</v>
      </c>
      <c r="BD150">
        <v>0.5</v>
      </c>
    </row>
    <row r="151" spans="1:56" x14ac:dyDescent="0.3">
      <c r="A151" t="s">
        <v>641</v>
      </c>
      <c r="B151" t="s">
        <v>642</v>
      </c>
      <c r="C151" s="1" t="str">
        <f t="shared" si="12"/>
        <v>13:0022</v>
      </c>
      <c r="D151" s="1" t="str">
        <f t="shared" si="13"/>
        <v>13:0015</v>
      </c>
      <c r="E151" t="s">
        <v>643</v>
      </c>
      <c r="F151" t="s">
        <v>644</v>
      </c>
      <c r="H151">
        <v>45.619002000000002</v>
      </c>
      <c r="I151">
        <v>-67.253777700000001</v>
      </c>
      <c r="J151" s="1" t="str">
        <f t="shared" si="16"/>
        <v>Basal till</v>
      </c>
      <c r="K151" s="1" t="str">
        <f t="shared" si="15"/>
        <v>&lt;63 micron</v>
      </c>
      <c r="L151">
        <v>2.5</v>
      </c>
      <c r="M151">
        <v>17</v>
      </c>
      <c r="N151">
        <v>1</v>
      </c>
      <c r="O151">
        <v>550</v>
      </c>
      <c r="P151">
        <v>1.5</v>
      </c>
      <c r="Q151">
        <v>0.5</v>
      </c>
      <c r="R151">
        <v>91</v>
      </c>
      <c r="S151">
        <v>14</v>
      </c>
      <c r="T151">
        <v>100</v>
      </c>
      <c r="U151">
        <v>4</v>
      </c>
      <c r="V151">
        <v>1.7</v>
      </c>
      <c r="W151">
        <v>4.4800000000000004</v>
      </c>
      <c r="X151">
        <v>11</v>
      </c>
      <c r="Y151">
        <v>0.5</v>
      </c>
      <c r="Z151">
        <v>2.5</v>
      </c>
      <c r="AA151">
        <v>42</v>
      </c>
      <c r="AB151">
        <v>0.68</v>
      </c>
      <c r="AC151">
        <v>0.5</v>
      </c>
      <c r="AD151">
        <v>1.27</v>
      </c>
      <c r="AE151">
        <v>33</v>
      </c>
      <c r="AG151">
        <v>86</v>
      </c>
      <c r="AH151">
        <v>1</v>
      </c>
      <c r="AI151">
        <v>17</v>
      </c>
      <c r="AJ151">
        <v>1.5</v>
      </c>
      <c r="AK151">
        <v>7.8</v>
      </c>
      <c r="AL151">
        <v>50</v>
      </c>
      <c r="AM151">
        <v>250</v>
      </c>
      <c r="AN151">
        <v>0.25</v>
      </c>
      <c r="AO151">
        <v>1.2</v>
      </c>
      <c r="AP151">
        <v>12</v>
      </c>
      <c r="AQ151">
        <v>3.5</v>
      </c>
      <c r="AR151">
        <v>2</v>
      </c>
      <c r="AS151">
        <v>4.0999999999999996</v>
      </c>
      <c r="AU151">
        <v>26.28</v>
      </c>
      <c r="AV151">
        <v>0.1</v>
      </c>
      <c r="AW151">
        <v>0.25</v>
      </c>
      <c r="AX151">
        <v>35</v>
      </c>
      <c r="AY151">
        <v>1068</v>
      </c>
      <c r="AZ151">
        <v>50</v>
      </c>
      <c r="BA151">
        <v>12</v>
      </c>
      <c r="BB151">
        <v>69</v>
      </c>
      <c r="BC151">
        <v>25</v>
      </c>
      <c r="BD151">
        <v>0.5</v>
      </c>
    </row>
    <row r="152" spans="1:56" x14ac:dyDescent="0.3">
      <c r="A152" t="s">
        <v>645</v>
      </c>
      <c r="B152" t="s">
        <v>646</v>
      </c>
      <c r="C152" s="1" t="str">
        <f t="shared" si="12"/>
        <v>13:0022</v>
      </c>
      <c r="D152" s="1" t="str">
        <f t="shared" si="13"/>
        <v>13:0015</v>
      </c>
      <c r="E152" t="s">
        <v>647</v>
      </c>
      <c r="F152" t="s">
        <v>648</v>
      </c>
      <c r="H152">
        <v>45.6012092</v>
      </c>
      <c r="I152">
        <v>-67.252727100000001</v>
      </c>
      <c r="J152" s="1" t="str">
        <f t="shared" si="16"/>
        <v>Basal till</v>
      </c>
      <c r="K152" s="1" t="str">
        <f t="shared" si="15"/>
        <v>&lt;63 micron</v>
      </c>
      <c r="L152">
        <v>2.5</v>
      </c>
      <c r="M152">
        <v>11</v>
      </c>
      <c r="N152">
        <v>1</v>
      </c>
      <c r="O152">
        <v>480</v>
      </c>
      <c r="P152">
        <v>0.25</v>
      </c>
      <c r="Q152">
        <v>0.5</v>
      </c>
      <c r="R152">
        <v>95</v>
      </c>
      <c r="S152">
        <v>13</v>
      </c>
      <c r="T152">
        <v>90</v>
      </c>
      <c r="U152">
        <v>3</v>
      </c>
      <c r="V152">
        <v>1.7</v>
      </c>
      <c r="W152">
        <v>3.91</v>
      </c>
      <c r="X152">
        <v>10</v>
      </c>
      <c r="Y152">
        <v>0.5</v>
      </c>
      <c r="Z152">
        <v>2.5</v>
      </c>
      <c r="AA152">
        <v>40</v>
      </c>
      <c r="AB152">
        <v>0.56999999999999995</v>
      </c>
      <c r="AC152">
        <v>2</v>
      </c>
      <c r="AD152">
        <v>1.17</v>
      </c>
      <c r="AE152">
        <v>38</v>
      </c>
      <c r="AG152">
        <v>71</v>
      </c>
      <c r="AH152">
        <v>0.9</v>
      </c>
      <c r="AI152">
        <v>15</v>
      </c>
      <c r="AJ152">
        <v>1.5</v>
      </c>
      <c r="AK152">
        <v>7</v>
      </c>
      <c r="AL152">
        <v>50</v>
      </c>
      <c r="AM152">
        <v>250</v>
      </c>
      <c r="AN152">
        <v>0.25</v>
      </c>
      <c r="AO152">
        <v>0.25</v>
      </c>
      <c r="AP152">
        <v>12</v>
      </c>
      <c r="AQ152">
        <v>2.5</v>
      </c>
      <c r="AR152">
        <v>0.5</v>
      </c>
      <c r="AS152">
        <v>3.4</v>
      </c>
      <c r="AU152">
        <v>27.78</v>
      </c>
      <c r="AV152">
        <v>0.1</v>
      </c>
      <c r="AW152">
        <v>0.25</v>
      </c>
      <c r="AX152">
        <v>27</v>
      </c>
      <c r="AY152">
        <v>954</v>
      </c>
      <c r="AZ152">
        <v>44</v>
      </c>
      <c r="BA152">
        <v>10</v>
      </c>
      <c r="BB152">
        <v>60</v>
      </c>
      <c r="BC152">
        <v>15</v>
      </c>
      <c r="BD152">
        <v>0.5</v>
      </c>
    </row>
    <row r="153" spans="1:56" x14ac:dyDescent="0.3">
      <c r="A153" t="s">
        <v>649</v>
      </c>
      <c r="B153" t="s">
        <v>650</v>
      </c>
      <c r="C153" s="1" t="str">
        <f t="shared" si="12"/>
        <v>13:0022</v>
      </c>
      <c r="D153" s="1" t="str">
        <f t="shared" si="13"/>
        <v>13:0015</v>
      </c>
      <c r="E153" t="s">
        <v>651</v>
      </c>
      <c r="F153" t="s">
        <v>652</v>
      </c>
      <c r="H153">
        <v>45.582819800000003</v>
      </c>
      <c r="I153">
        <v>-67.256822900000003</v>
      </c>
      <c r="J153" s="1" t="str">
        <f t="shared" si="16"/>
        <v>Basal till</v>
      </c>
      <c r="K153" s="1" t="str">
        <f t="shared" si="15"/>
        <v>&lt;63 micron</v>
      </c>
      <c r="L153">
        <v>2.5</v>
      </c>
      <c r="M153">
        <v>11</v>
      </c>
      <c r="N153">
        <v>1</v>
      </c>
      <c r="O153">
        <v>550</v>
      </c>
      <c r="P153">
        <v>0.25</v>
      </c>
      <c r="Q153">
        <v>0.5</v>
      </c>
      <c r="R153">
        <v>100</v>
      </c>
      <c r="S153">
        <v>11</v>
      </c>
      <c r="T153">
        <v>76</v>
      </c>
      <c r="U153">
        <v>4</v>
      </c>
      <c r="V153">
        <v>1.8</v>
      </c>
      <c r="W153">
        <v>3.72</v>
      </c>
      <c r="X153">
        <v>9</v>
      </c>
      <c r="Y153">
        <v>0.5</v>
      </c>
      <c r="Z153">
        <v>2.5</v>
      </c>
      <c r="AA153">
        <v>45</v>
      </c>
      <c r="AB153">
        <v>0.62</v>
      </c>
      <c r="AC153">
        <v>0.5</v>
      </c>
      <c r="AD153">
        <v>1.03</v>
      </c>
      <c r="AE153">
        <v>42</v>
      </c>
      <c r="AG153">
        <v>72</v>
      </c>
      <c r="AH153">
        <v>0.8</v>
      </c>
      <c r="AI153">
        <v>15</v>
      </c>
      <c r="AJ153">
        <v>1.5</v>
      </c>
      <c r="AK153">
        <v>8</v>
      </c>
      <c r="AL153">
        <v>50</v>
      </c>
      <c r="AM153">
        <v>250</v>
      </c>
      <c r="AN153">
        <v>1.8</v>
      </c>
      <c r="AO153">
        <v>0.9</v>
      </c>
      <c r="AP153">
        <v>13</v>
      </c>
      <c r="AQ153">
        <v>2.2000000000000002</v>
      </c>
      <c r="AR153">
        <v>0.5</v>
      </c>
      <c r="AS153">
        <v>3.5</v>
      </c>
      <c r="AU153">
        <v>26.09</v>
      </c>
      <c r="AV153">
        <v>0.1</v>
      </c>
      <c r="AW153">
        <v>0.25</v>
      </c>
      <c r="AX153">
        <v>30</v>
      </c>
      <c r="AY153">
        <v>916</v>
      </c>
      <c r="AZ153">
        <v>43</v>
      </c>
      <c r="BA153">
        <v>12</v>
      </c>
      <c r="BB153">
        <v>67</v>
      </c>
      <c r="BC153">
        <v>15</v>
      </c>
      <c r="BD153">
        <v>0.5</v>
      </c>
    </row>
    <row r="154" spans="1:56" x14ac:dyDescent="0.3">
      <c r="A154" t="s">
        <v>653</v>
      </c>
      <c r="B154" t="s">
        <v>654</v>
      </c>
      <c r="C154" s="1" t="str">
        <f t="shared" si="12"/>
        <v>13:0022</v>
      </c>
      <c r="D154" s="1" t="str">
        <f t="shared" si="13"/>
        <v>13:0015</v>
      </c>
      <c r="E154" t="s">
        <v>655</v>
      </c>
      <c r="F154" t="s">
        <v>656</v>
      </c>
      <c r="H154">
        <v>45.564586900000002</v>
      </c>
      <c r="I154">
        <v>-67.256426099999999</v>
      </c>
      <c r="J154" s="1" t="str">
        <f t="shared" si="16"/>
        <v>Basal till</v>
      </c>
      <c r="K154" s="1" t="str">
        <f t="shared" si="15"/>
        <v>&lt;63 micron</v>
      </c>
      <c r="L154">
        <v>2.5</v>
      </c>
      <c r="M154">
        <v>4.2</v>
      </c>
      <c r="N154">
        <v>1</v>
      </c>
      <c r="O154">
        <v>410</v>
      </c>
      <c r="P154">
        <v>1.6</v>
      </c>
      <c r="Q154">
        <v>0.5</v>
      </c>
      <c r="R154">
        <v>130</v>
      </c>
      <c r="S154">
        <v>8</v>
      </c>
      <c r="T154">
        <v>61</v>
      </c>
      <c r="U154">
        <v>4</v>
      </c>
      <c r="V154">
        <v>1.7</v>
      </c>
      <c r="W154">
        <v>2.65</v>
      </c>
      <c r="X154">
        <v>11</v>
      </c>
      <c r="Y154">
        <v>0.5</v>
      </c>
      <c r="Z154">
        <v>2.5</v>
      </c>
      <c r="AA154">
        <v>51</v>
      </c>
      <c r="AB154">
        <v>0.76</v>
      </c>
      <c r="AC154">
        <v>0.5</v>
      </c>
      <c r="AD154">
        <v>1.46</v>
      </c>
      <c r="AE154">
        <v>42</v>
      </c>
      <c r="AG154">
        <v>94</v>
      </c>
      <c r="AH154">
        <v>0.4</v>
      </c>
      <c r="AI154">
        <v>12</v>
      </c>
      <c r="AJ154">
        <v>1.5</v>
      </c>
      <c r="AK154">
        <v>9</v>
      </c>
      <c r="AL154">
        <v>50</v>
      </c>
      <c r="AM154">
        <v>250</v>
      </c>
      <c r="AN154">
        <v>0.25</v>
      </c>
      <c r="AO154">
        <v>1.2</v>
      </c>
      <c r="AP154">
        <v>16</v>
      </c>
      <c r="AQ154">
        <v>3.5</v>
      </c>
      <c r="AR154">
        <v>0.5</v>
      </c>
      <c r="AS154">
        <v>4.8</v>
      </c>
      <c r="AU154">
        <v>26.76</v>
      </c>
      <c r="AV154">
        <v>0.1</v>
      </c>
      <c r="AW154">
        <v>0.25</v>
      </c>
      <c r="AX154">
        <v>10</v>
      </c>
      <c r="AY154">
        <v>484</v>
      </c>
      <c r="AZ154">
        <v>25</v>
      </c>
      <c r="BA154">
        <v>8</v>
      </c>
      <c r="BB154">
        <v>45</v>
      </c>
      <c r="BC154">
        <v>5</v>
      </c>
      <c r="BD154">
        <v>1</v>
      </c>
    </row>
    <row r="155" spans="1:56" x14ac:dyDescent="0.3">
      <c r="A155" t="s">
        <v>657</v>
      </c>
      <c r="B155" t="s">
        <v>658</v>
      </c>
      <c r="C155" s="1" t="str">
        <f t="shared" si="12"/>
        <v>13:0022</v>
      </c>
      <c r="D155" s="1" t="str">
        <f t="shared" si="13"/>
        <v>13:0015</v>
      </c>
      <c r="E155" t="s">
        <v>659</v>
      </c>
      <c r="F155" t="s">
        <v>660</v>
      </c>
      <c r="H155">
        <v>45.547732600000003</v>
      </c>
      <c r="I155">
        <v>-67.257908299999997</v>
      </c>
      <c r="J155" s="1" t="str">
        <f>HYPERLINK("http://geochem.nrcan.gc.ca/cdogs/content/kwd/kwd020046_e.htm", "Ablation till")</f>
        <v>Ablation till</v>
      </c>
      <c r="K155" s="1" t="str">
        <f t="shared" si="15"/>
        <v>&lt;63 micron</v>
      </c>
      <c r="L155">
        <v>2.5</v>
      </c>
      <c r="M155">
        <v>9.5</v>
      </c>
      <c r="N155">
        <v>4</v>
      </c>
      <c r="O155">
        <v>310</v>
      </c>
      <c r="P155">
        <v>17</v>
      </c>
      <c r="Q155">
        <v>0.5</v>
      </c>
      <c r="R155">
        <v>130</v>
      </c>
      <c r="S155">
        <v>6</v>
      </c>
      <c r="T155">
        <v>56</v>
      </c>
      <c r="U155">
        <v>3</v>
      </c>
      <c r="V155">
        <v>1.7</v>
      </c>
      <c r="W155">
        <v>2.31</v>
      </c>
      <c r="X155">
        <v>20</v>
      </c>
      <c r="Y155">
        <v>0.5</v>
      </c>
      <c r="Z155">
        <v>2.5</v>
      </c>
      <c r="AA155">
        <v>53</v>
      </c>
      <c r="AB155">
        <v>0.91</v>
      </c>
      <c r="AC155">
        <v>0.5</v>
      </c>
      <c r="AD155">
        <v>1.79</v>
      </c>
      <c r="AE155">
        <v>49</v>
      </c>
      <c r="AG155">
        <v>66</v>
      </c>
      <c r="AH155">
        <v>0.7</v>
      </c>
      <c r="AI155">
        <v>8.6</v>
      </c>
      <c r="AJ155">
        <v>1.5</v>
      </c>
      <c r="AK155">
        <v>9.8000000000000007</v>
      </c>
      <c r="AL155">
        <v>50</v>
      </c>
      <c r="AM155">
        <v>250</v>
      </c>
      <c r="AN155">
        <v>0.25</v>
      </c>
      <c r="AO155">
        <v>1.5</v>
      </c>
      <c r="AP155">
        <v>20</v>
      </c>
      <c r="AQ155">
        <v>3.6</v>
      </c>
      <c r="AR155">
        <v>0.5</v>
      </c>
      <c r="AS155">
        <v>5.5</v>
      </c>
      <c r="AU155">
        <v>37.14</v>
      </c>
      <c r="AV155">
        <v>0.1</v>
      </c>
      <c r="AW155">
        <v>0.25</v>
      </c>
      <c r="AX155">
        <v>15</v>
      </c>
      <c r="AY155">
        <v>228</v>
      </c>
      <c r="AZ155">
        <v>21</v>
      </c>
      <c r="BA155">
        <v>6</v>
      </c>
      <c r="BB155">
        <v>29</v>
      </c>
      <c r="BC155">
        <v>5</v>
      </c>
      <c r="BD155">
        <v>0.5</v>
      </c>
    </row>
    <row r="156" spans="1:56" x14ac:dyDescent="0.3">
      <c r="A156" t="s">
        <v>661</v>
      </c>
      <c r="B156" t="s">
        <v>662</v>
      </c>
      <c r="C156" s="1" t="str">
        <f t="shared" si="12"/>
        <v>13:0022</v>
      </c>
      <c r="D156" s="1" t="str">
        <f t="shared" si="13"/>
        <v>13:0015</v>
      </c>
      <c r="E156" t="s">
        <v>663</v>
      </c>
      <c r="F156" t="s">
        <v>664</v>
      </c>
      <c r="H156">
        <v>45.530223100000001</v>
      </c>
      <c r="I156">
        <v>-67.260690400000001</v>
      </c>
      <c r="J156" s="1" t="str">
        <f>HYPERLINK("http://geochem.nrcan.gc.ca/cdogs/content/kwd/kwd020046_e.htm", "Ablation till")</f>
        <v>Ablation till</v>
      </c>
      <c r="K156" s="1" t="str">
        <f t="shared" si="15"/>
        <v>&lt;63 micron</v>
      </c>
      <c r="L156">
        <v>2.5</v>
      </c>
      <c r="M156">
        <v>45</v>
      </c>
      <c r="N156">
        <v>8</v>
      </c>
      <c r="O156">
        <v>440</v>
      </c>
      <c r="P156">
        <v>0.25</v>
      </c>
      <c r="Q156">
        <v>0.5</v>
      </c>
      <c r="R156">
        <v>81</v>
      </c>
      <c r="S156">
        <v>23</v>
      </c>
      <c r="T156">
        <v>90</v>
      </c>
      <c r="U156">
        <v>4</v>
      </c>
      <c r="V156">
        <v>1.5</v>
      </c>
      <c r="W156">
        <v>5.04</v>
      </c>
      <c r="X156">
        <v>7</v>
      </c>
      <c r="Y156">
        <v>0.5</v>
      </c>
      <c r="Z156">
        <v>2.5</v>
      </c>
      <c r="AA156">
        <v>35</v>
      </c>
      <c r="AB156">
        <v>0.52</v>
      </c>
      <c r="AC156">
        <v>5</v>
      </c>
      <c r="AD156">
        <v>0.75</v>
      </c>
      <c r="AE156">
        <v>35</v>
      </c>
      <c r="AG156">
        <v>61</v>
      </c>
      <c r="AH156">
        <v>1.4</v>
      </c>
      <c r="AI156">
        <v>12</v>
      </c>
      <c r="AJ156">
        <v>1.5</v>
      </c>
      <c r="AK156">
        <v>6.5</v>
      </c>
      <c r="AL156">
        <v>50</v>
      </c>
      <c r="AM156">
        <v>250</v>
      </c>
      <c r="AN156">
        <v>0.25</v>
      </c>
      <c r="AO156">
        <v>0.25</v>
      </c>
      <c r="AP156">
        <v>10</v>
      </c>
      <c r="AQ156">
        <v>2.4</v>
      </c>
      <c r="AR156">
        <v>0.5</v>
      </c>
      <c r="AS156">
        <v>3.1</v>
      </c>
      <c r="AU156">
        <v>19.3</v>
      </c>
      <c r="AV156">
        <v>0.1</v>
      </c>
      <c r="AW156">
        <v>0.25</v>
      </c>
      <c r="AX156">
        <v>57</v>
      </c>
      <c r="AY156">
        <v>348</v>
      </c>
      <c r="AZ156">
        <v>91</v>
      </c>
      <c r="BA156">
        <v>46</v>
      </c>
      <c r="BB156">
        <v>96</v>
      </c>
      <c r="BC156">
        <v>5</v>
      </c>
      <c r="BD156">
        <v>0.5</v>
      </c>
    </row>
    <row r="157" spans="1:56" x14ac:dyDescent="0.3">
      <c r="A157" t="s">
        <v>665</v>
      </c>
      <c r="B157" t="s">
        <v>666</v>
      </c>
      <c r="C157" s="1" t="str">
        <f t="shared" si="12"/>
        <v>13:0022</v>
      </c>
      <c r="D157" s="1" t="str">
        <f t="shared" si="13"/>
        <v>13:0015</v>
      </c>
      <c r="E157" t="s">
        <v>663</v>
      </c>
      <c r="F157" t="s">
        <v>667</v>
      </c>
      <c r="H157">
        <v>45.530223100000001</v>
      </c>
      <c r="I157">
        <v>-67.260690400000001</v>
      </c>
      <c r="J157" s="1" t="str">
        <f>HYPERLINK("http://geochem.nrcan.gc.ca/cdogs/content/kwd/kwd020046_e.htm", "Ablation till")</f>
        <v>Ablation till</v>
      </c>
      <c r="K157" s="1" t="str">
        <f t="shared" si="15"/>
        <v>&lt;63 micron</v>
      </c>
      <c r="L157">
        <v>2.5</v>
      </c>
      <c r="M157">
        <v>22</v>
      </c>
      <c r="N157">
        <v>5</v>
      </c>
      <c r="O157">
        <v>500</v>
      </c>
      <c r="P157">
        <v>1.5</v>
      </c>
      <c r="Q157">
        <v>0.5</v>
      </c>
      <c r="R157">
        <v>110</v>
      </c>
      <c r="S157">
        <v>22</v>
      </c>
      <c r="T157">
        <v>81</v>
      </c>
      <c r="U157">
        <v>4</v>
      </c>
      <c r="V157">
        <v>1.8</v>
      </c>
      <c r="W157">
        <v>3.99</v>
      </c>
      <c r="X157">
        <v>15</v>
      </c>
      <c r="Y157">
        <v>0.5</v>
      </c>
      <c r="Z157">
        <v>2.5</v>
      </c>
      <c r="AA157">
        <v>50</v>
      </c>
      <c r="AB157">
        <v>0.71</v>
      </c>
      <c r="AC157">
        <v>3</v>
      </c>
      <c r="AD157">
        <v>0.91</v>
      </c>
      <c r="AE157">
        <v>45</v>
      </c>
      <c r="AG157">
        <v>70</v>
      </c>
      <c r="AH157">
        <v>0.8</v>
      </c>
      <c r="AI157">
        <v>12</v>
      </c>
      <c r="AJ157">
        <v>1.5</v>
      </c>
      <c r="AK157">
        <v>9</v>
      </c>
      <c r="AL157">
        <v>50</v>
      </c>
      <c r="AM157">
        <v>250</v>
      </c>
      <c r="AN157">
        <v>0.25</v>
      </c>
      <c r="AO157">
        <v>1.3</v>
      </c>
      <c r="AP157">
        <v>15</v>
      </c>
      <c r="AQ157">
        <v>4.3</v>
      </c>
      <c r="AR157">
        <v>2</v>
      </c>
      <c r="AS157">
        <v>4.5999999999999996</v>
      </c>
      <c r="AU157">
        <v>22.34</v>
      </c>
      <c r="AV157">
        <v>0.1</v>
      </c>
      <c r="AW157">
        <v>0.25</v>
      </c>
      <c r="AX157">
        <v>41</v>
      </c>
      <c r="AY157">
        <v>282</v>
      </c>
      <c r="AZ157">
        <v>96</v>
      </c>
      <c r="BA157">
        <v>24</v>
      </c>
      <c r="BB157">
        <v>86</v>
      </c>
      <c r="BC157">
        <v>5</v>
      </c>
      <c r="BD157">
        <v>0.5</v>
      </c>
    </row>
    <row r="158" spans="1:56" x14ac:dyDescent="0.3">
      <c r="A158" t="s">
        <v>668</v>
      </c>
      <c r="B158" t="s">
        <v>669</v>
      </c>
      <c r="C158" s="1" t="str">
        <f t="shared" si="12"/>
        <v>13:0022</v>
      </c>
      <c r="D158" s="1" t="str">
        <f t="shared" si="13"/>
        <v>13:0015</v>
      </c>
      <c r="E158" t="s">
        <v>670</v>
      </c>
      <c r="F158" t="s">
        <v>671</v>
      </c>
      <c r="H158">
        <v>45.505423399999998</v>
      </c>
      <c r="I158">
        <v>-67.257614399999994</v>
      </c>
      <c r="J158" s="1" t="str">
        <f>HYPERLINK("http://geochem.nrcan.gc.ca/cdogs/content/kwd/kwd020045_e.htm", "Basal till")</f>
        <v>Basal till</v>
      </c>
      <c r="K158" s="1" t="str">
        <f t="shared" si="15"/>
        <v>&lt;63 micron</v>
      </c>
      <c r="L158">
        <v>2.5</v>
      </c>
      <c r="M158">
        <v>16</v>
      </c>
      <c r="N158">
        <v>2</v>
      </c>
      <c r="O158">
        <v>400</v>
      </c>
      <c r="P158">
        <v>1.8</v>
      </c>
      <c r="Q158">
        <v>0.5</v>
      </c>
      <c r="R158">
        <v>110</v>
      </c>
      <c r="S158">
        <v>13</v>
      </c>
      <c r="T158">
        <v>74</v>
      </c>
      <c r="U158">
        <v>3</v>
      </c>
      <c r="V158">
        <v>2</v>
      </c>
      <c r="W158">
        <v>3.27</v>
      </c>
      <c r="X158">
        <v>14</v>
      </c>
      <c r="Y158">
        <v>0.5</v>
      </c>
      <c r="Z158">
        <v>2.5</v>
      </c>
      <c r="AA158">
        <v>47</v>
      </c>
      <c r="AB158">
        <v>0.81</v>
      </c>
      <c r="AC158">
        <v>0.5</v>
      </c>
      <c r="AD158">
        <v>1.52</v>
      </c>
      <c r="AE158">
        <v>40</v>
      </c>
      <c r="AG158">
        <v>60</v>
      </c>
      <c r="AH158">
        <v>0.8</v>
      </c>
      <c r="AI158">
        <v>13</v>
      </c>
      <c r="AJ158">
        <v>1.5</v>
      </c>
      <c r="AK158">
        <v>8.4</v>
      </c>
      <c r="AL158">
        <v>50</v>
      </c>
      <c r="AM158">
        <v>250</v>
      </c>
      <c r="AN158">
        <v>1.5</v>
      </c>
      <c r="AO158">
        <v>1.3</v>
      </c>
      <c r="AP158">
        <v>14</v>
      </c>
      <c r="AQ158">
        <v>2.7</v>
      </c>
      <c r="AR158">
        <v>0.5</v>
      </c>
      <c r="AS158">
        <v>5.0999999999999996</v>
      </c>
      <c r="AU158">
        <v>28.69</v>
      </c>
      <c r="AV158">
        <v>0.1</v>
      </c>
      <c r="AW158">
        <v>0.25</v>
      </c>
      <c r="AX158">
        <v>30</v>
      </c>
      <c r="AY158">
        <v>406</v>
      </c>
      <c r="AZ158">
        <v>48</v>
      </c>
      <c r="BA158">
        <v>10</v>
      </c>
      <c r="BB158">
        <v>40</v>
      </c>
      <c r="BC158">
        <v>10</v>
      </c>
      <c r="BD158">
        <v>1</v>
      </c>
    </row>
    <row r="159" spans="1:56" x14ac:dyDescent="0.3">
      <c r="A159" t="s">
        <v>672</v>
      </c>
      <c r="B159" t="s">
        <v>673</v>
      </c>
      <c r="C159" s="1" t="str">
        <f t="shared" si="12"/>
        <v>13:0022</v>
      </c>
      <c r="D159" s="1" t="str">
        <f t="shared" si="13"/>
        <v>13:0015</v>
      </c>
      <c r="E159" t="s">
        <v>674</v>
      </c>
      <c r="F159" t="s">
        <v>675</v>
      </c>
      <c r="H159">
        <v>45.744791900000003</v>
      </c>
      <c r="I159">
        <v>-67.224790600000006</v>
      </c>
      <c r="J159" s="1" t="str">
        <f>HYPERLINK("http://geochem.nrcan.gc.ca/cdogs/content/kwd/kwd020045_e.htm", "Basal till")</f>
        <v>Basal till</v>
      </c>
      <c r="K159" s="1" t="str">
        <f t="shared" si="15"/>
        <v>&lt;63 micron</v>
      </c>
      <c r="L159">
        <v>2.5</v>
      </c>
      <c r="M159">
        <v>10</v>
      </c>
      <c r="N159">
        <v>2</v>
      </c>
      <c r="O159">
        <v>430</v>
      </c>
      <c r="P159">
        <v>3.4</v>
      </c>
      <c r="Q159">
        <v>0.5</v>
      </c>
      <c r="R159">
        <v>100</v>
      </c>
      <c r="S159">
        <v>11</v>
      </c>
      <c r="T159">
        <v>82</v>
      </c>
      <c r="U159">
        <v>4</v>
      </c>
      <c r="V159">
        <v>1.3</v>
      </c>
      <c r="W159">
        <v>3.61</v>
      </c>
      <c r="X159">
        <v>10</v>
      </c>
      <c r="Y159">
        <v>0.5</v>
      </c>
      <c r="Z159">
        <v>2.5</v>
      </c>
      <c r="AA159">
        <v>36</v>
      </c>
      <c r="AB159">
        <v>0.54</v>
      </c>
      <c r="AC159">
        <v>0.5</v>
      </c>
      <c r="AD159">
        <v>1.02</v>
      </c>
      <c r="AE159">
        <v>32</v>
      </c>
      <c r="AG159">
        <v>80</v>
      </c>
      <c r="AH159">
        <v>0.7</v>
      </c>
      <c r="AI159">
        <v>14</v>
      </c>
      <c r="AJ159">
        <v>1.5</v>
      </c>
      <c r="AK159">
        <v>6</v>
      </c>
      <c r="AL159">
        <v>50</v>
      </c>
      <c r="AM159">
        <v>250</v>
      </c>
      <c r="AN159">
        <v>1.7</v>
      </c>
      <c r="AO159">
        <v>0.7</v>
      </c>
      <c r="AP159">
        <v>14</v>
      </c>
      <c r="AQ159">
        <v>3.3</v>
      </c>
      <c r="AR159">
        <v>0.5</v>
      </c>
      <c r="AS159">
        <v>3.1</v>
      </c>
      <c r="AU159">
        <v>23.98</v>
      </c>
      <c r="AV159">
        <v>0.1</v>
      </c>
      <c r="AW159">
        <v>0.25</v>
      </c>
      <c r="AX159">
        <v>37</v>
      </c>
      <c r="AY159">
        <v>910</v>
      </c>
      <c r="AZ159">
        <v>43</v>
      </c>
      <c r="BA159">
        <v>14</v>
      </c>
      <c r="BB159">
        <v>64</v>
      </c>
      <c r="BC159">
        <v>30</v>
      </c>
      <c r="BD159">
        <v>0.5</v>
      </c>
    </row>
    <row r="160" spans="1:56" x14ac:dyDescent="0.3">
      <c r="A160" t="s">
        <v>676</v>
      </c>
      <c r="B160" t="s">
        <v>677</v>
      </c>
      <c r="C160" s="1" t="str">
        <f t="shared" si="12"/>
        <v>13:0022</v>
      </c>
      <c r="D160" s="1" t="str">
        <f t="shared" si="13"/>
        <v>13:0015</v>
      </c>
      <c r="E160" t="s">
        <v>674</v>
      </c>
      <c r="F160" t="s">
        <v>678</v>
      </c>
      <c r="H160">
        <v>45.744791900000003</v>
      </c>
      <c r="I160">
        <v>-67.224790600000006</v>
      </c>
      <c r="J160" s="1" t="str">
        <f>HYPERLINK("http://geochem.nrcan.gc.ca/cdogs/content/kwd/kwd020045_e.htm", "Basal till")</f>
        <v>Basal till</v>
      </c>
      <c r="K160" s="1" t="str">
        <f t="shared" si="15"/>
        <v>&lt;63 micron</v>
      </c>
      <c r="L160">
        <v>2.5</v>
      </c>
      <c r="M160">
        <v>11</v>
      </c>
      <c r="N160">
        <v>1</v>
      </c>
      <c r="O160">
        <v>530</v>
      </c>
      <c r="P160">
        <v>2.9</v>
      </c>
      <c r="Q160">
        <v>1</v>
      </c>
      <c r="R160">
        <v>100</v>
      </c>
      <c r="S160">
        <v>11</v>
      </c>
      <c r="T160">
        <v>85</v>
      </c>
      <c r="U160">
        <v>5</v>
      </c>
      <c r="V160">
        <v>1.2</v>
      </c>
      <c r="W160">
        <v>3.74</v>
      </c>
      <c r="X160">
        <v>10</v>
      </c>
      <c r="Y160">
        <v>0.5</v>
      </c>
      <c r="Z160">
        <v>2.5</v>
      </c>
      <c r="AA160">
        <v>37</v>
      </c>
      <c r="AB160">
        <v>0.52</v>
      </c>
      <c r="AC160">
        <v>3</v>
      </c>
      <c r="AD160">
        <v>1.05</v>
      </c>
      <c r="AE160">
        <v>31</v>
      </c>
      <c r="AG160">
        <v>92</v>
      </c>
      <c r="AH160">
        <v>0.8</v>
      </c>
      <c r="AI160">
        <v>15</v>
      </c>
      <c r="AJ160">
        <v>1.5</v>
      </c>
      <c r="AK160">
        <v>6</v>
      </c>
      <c r="AL160">
        <v>50</v>
      </c>
      <c r="AM160">
        <v>250</v>
      </c>
      <c r="AN160">
        <v>1.4</v>
      </c>
      <c r="AO160">
        <v>0.8</v>
      </c>
      <c r="AP160">
        <v>14</v>
      </c>
      <c r="AQ160">
        <v>4.3</v>
      </c>
      <c r="AR160">
        <v>0.5</v>
      </c>
      <c r="AS160">
        <v>3.3</v>
      </c>
      <c r="AU160">
        <v>26.81</v>
      </c>
      <c r="AV160">
        <v>0.1</v>
      </c>
      <c r="AW160">
        <v>0.25</v>
      </c>
      <c r="AX160">
        <v>63</v>
      </c>
      <c r="AY160">
        <v>858</v>
      </c>
      <c r="AZ160">
        <v>43</v>
      </c>
      <c r="BA160">
        <v>14</v>
      </c>
      <c r="BB160">
        <v>62</v>
      </c>
      <c r="BC160">
        <v>35</v>
      </c>
      <c r="BD160">
        <v>0.5</v>
      </c>
    </row>
    <row r="161" spans="1:56" x14ac:dyDescent="0.3">
      <c r="A161" t="s">
        <v>679</v>
      </c>
      <c r="B161" t="s">
        <v>680</v>
      </c>
      <c r="C161" s="1" t="str">
        <f t="shared" si="12"/>
        <v>13:0022</v>
      </c>
      <c r="D161" s="1" t="str">
        <f t="shared" si="13"/>
        <v>13:0015</v>
      </c>
      <c r="E161" t="s">
        <v>681</v>
      </c>
      <c r="F161" t="s">
        <v>682</v>
      </c>
      <c r="H161">
        <v>45.7266142</v>
      </c>
      <c r="I161">
        <v>-67.227936900000003</v>
      </c>
      <c r="J161" s="1" t="str">
        <f>HYPERLINK("http://geochem.nrcan.gc.ca/cdogs/content/kwd/kwd020046_e.htm", "Ablation till")</f>
        <v>Ablation till</v>
      </c>
      <c r="K161" s="1" t="str">
        <f t="shared" si="15"/>
        <v>&lt;63 micron</v>
      </c>
      <c r="L161">
        <v>2.5</v>
      </c>
      <c r="M161">
        <v>6.1</v>
      </c>
      <c r="N161">
        <v>1</v>
      </c>
      <c r="O161">
        <v>360</v>
      </c>
      <c r="P161">
        <v>6</v>
      </c>
      <c r="Q161">
        <v>0.5</v>
      </c>
      <c r="R161">
        <v>200</v>
      </c>
      <c r="S161">
        <v>9</v>
      </c>
      <c r="T161">
        <v>43</v>
      </c>
      <c r="U161">
        <v>8</v>
      </c>
      <c r="V161">
        <v>1.9</v>
      </c>
      <c r="W161">
        <v>2.69</v>
      </c>
      <c r="X161">
        <v>19</v>
      </c>
      <c r="Y161">
        <v>0.5</v>
      </c>
      <c r="Z161">
        <v>2.5</v>
      </c>
      <c r="AA161">
        <v>81</v>
      </c>
      <c r="AB161">
        <v>1.17</v>
      </c>
      <c r="AC161">
        <v>0.5</v>
      </c>
      <c r="AD161">
        <v>2.4</v>
      </c>
      <c r="AE161">
        <v>64</v>
      </c>
      <c r="AG161">
        <v>150</v>
      </c>
      <c r="AH161">
        <v>0.7</v>
      </c>
      <c r="AI161">
        <v>11</v>
      </c>
      <c r="AJ161">
        <v>1.5</v>
      </c>
      <c r="AK161">
        <v>13</v>
      </c>
      <c r="AL161">
        <v>50</v>
      </c>
      <c r="AM161">
        <v>250</v>
      </c>
      <c r="AN161">
        <v>0.25</v>
      </c>
      <c r="AO161">
        <v>2.2000000000000002</v>
      </c>
      <c r="AP161">
        <v>39</v>
      </c>
      <c r="AQ161">
        <v>10</v>
      </c>
      <c r="AR161">
        <v>3</v>
      </c>
      <c r="AS161">
        <v>7.7</v>
      </c>
      <c r="AU161">
        <v>31.33</v>
      </c>
      <c r="AV161">
        <v>0.1</v>
      </c>
      <c r="AW161">
        <v>0.25</v>
      </c>
      <c r="AX161">
        <v>21</v>
      </c>
      <c r="AY161">
        <v>760</v>
      </c>
      <c r="AZ161">
        <v>17</v>
      </c>
      <c r="BA161">
        <v>12</v>
      </c>
      <c r="BB161">
        <v>47</v>
      </c>
      <c r="BC161">
        <v>25</v>
      </c>
      <c r="BD161">
        <v>1</v>
      </c>
    </row>
    <row r="162" spans="1:56" x14ac:dyDescent="0.3">
      <c r="A162" t="s">
        <v>683</v>
      </c>
      <c r="B162" t="s">
        <v>684</v>
      </c>
      <c r="C162" s="1" t="str">
        <f t="shared" si="12"/>
        <v>13:0022</v>
      </c>
      <c r="D162" s="1" t="str">
        <f t="shared" si="13"/>
        <v>13:0015</v>
      </c>
      <c r="E162" t="s">
        <v>685</v>
      </c>
      <c r="F162" t="s">
        <v>686</v>
      </c>
      <c r="H162">
        <v>45.728568600000003</v>
      </c>
      <c r="I162">
        <v>-67.223376799999997</v>
      </c>
      <c r="J162" s="1" t="str">
        <f>HYPERLINK("http://geochem.nrcan.gc.ca/cdogs/content/kwd/kwd020045_e.htm", "Basal till")</f>
        <v>Basal till</v>
      </c>
      <c r="K162" s="1" t="str">
        <f t="shared" si="15"/>
        <v>&lt;63 micron</v>
      </c>
      <c r="L162">
        <v>2.5</v>
      </c>
      <c r="M162">
        <v>12</v>
      </c>
      <c r="N162">
        <v>1</v>
      </c>
      <c r="O162">
        <v>610</v>
      </c>
      <c r="P162">
        <v>1.9</v>
      </c>
      <c r="Q162">
        <v>0.5</v>
      </c>
      <c r="R162">
        <v>150</v>
      </c>
      <c r="S162">
        <v>15</v>
      </c>
      <c r="T162">
        <v>77</v>
      </c>
      <c r="U162">
        <v>8</v>
      </c>
      <c r="V162">
        <v>2.1</v>
      </c>
      <c r="W162">
        <v>4.46</v>
      </c>
      <c r="X162">
        <v>16</v>
      </c>
      <c r="Y162">
        <v>0.5</v>
      </c>
      <c r="Z162">
        <v>2.5</v>
      </c>
      <c r="AA162">
        <v>65</v>
      </c>
      <c r="AB162">
        <v>0.92</v>
      </c>
      <c r="AC162">
        <v>0.5</v>
      </c>
      <c r="AD162">
        <v>1.63</v>
      </c>
      <c r="AE162">
        <v>57</v>
      </c>
      <c r="AG162">
        <v>130</v>
      </c>
      <c r="AH162">
        <v>0.8</v>
      </c>
      <c r="AI162">
        <v>19</v>
      </c>
      <c r="AJ162">
        <v>1.5</v>
      </c>
      <c r="AK162">
        <v>11</v>
      </c>
      <c r="AL162">
        <v>50</v>
      </c>
      <c r="AM162">
        <v>250</v>
      </c>
      <c r="AN162">
        <v>1.5</v>
      </c>
      <c r="AO162">
        <v>1.5</v>
      </c>
      <c r="AP162">
        <v>24</v>
      </c>
      <c r="AQ162">
        <v>7</v>
      </c>
      <c r="AR162">
        <v>0.5</v>
      </c>
      <c r="AS162">
        <v>6.1</v>
      </c>
      <c r="AU162">
        <v>30.81</v>
      </c>
      <c r="AV162">
        <v>0.1</v>
      </c>
      <c r="AW162">
        <v>0.25</v>
      </c>
      <c r="AX162">
        <v>28</v>
      </c>
      <c r="AY162">
        <v>964</v>
      </c>
      <c r="AZ162">
        <v>33</v>
      </c>
      <c r="BA162">
        <v>14</v>
      </c>
      <c r="BB162">
        <v>67</v>
      </c>
      <c r="BC162">
        <v>10</v>
      </c>
      <c r="BD162">
        <v>1</v>
      </c>
    </row>
    <row r="163" spans="1:56" x14ac:dyDescent="0.3">
      <c r="A163" t="s">
        <v>687</v>
      </c>
      <c r="B163" t="s">
        <v>688</v>
      </c>
      <c r="C163" s="1" t="str">
        <f t="shared" si="12"/>
        <v>13:0022</v>
      </c>
      <c r="D163" s="1" t="str">
        <f t="shared" si="13"/>
        <v>13:0015</v>
      </c>
      <c r="E163" t="s">
        <v>689</v>
      </c>
      <c r="F163" t="s">
        <v>690</v>
      </c>
      <c r="H163">
        <v>45.7101659</v>
      </c>
      <c r="I163">
        <v>-67.226529600000006</v>
      </c>
      <c r="J163" s="1" t="str">
        <f>HYPERLINK("http://geochem.nrcan.gc.ca/cdogs/content/kwd/kwd020045_e.htm", "Basal till")</f>
        <v>Basal till</v>
      </c>
      <c r="K163" s="1" t="str">
        <f t="shared" si="15"/>
        <v>&lt;63 micron</v>
      </c>
      <c r="L163">
        <v>2.5</v>
      </c>
      <c r="M163">
        <v>7.8</v>
      </c>
      <c r="N163">
        <v>1</v>
      </c>
      <c r="O163">
        <v>500</v>
      </c>
      <c r="P163">
        <v>3.3</v>
      </c>
      <c r="Q163">
        <v>0.5</v>
      </c>
      <c r="R163">
        <v>130</v>
      </c>
      <c r="S163">
        <v>9</v>
      </c>
      <c r="T163">
        <v>53</v>
      </c>
      <c r="U163">
        <v>7</v>
      </c>
      <c r="V163">
        <v>1.7</v>
      </c>
      <c r="W163">
        <v>2.83</v>
      </c>
      <c r="X163">
        <v>16</v>
      </c>
      <c r="Y163">
        <v>0.5</v>
      </c>
      <c r="Z163">
        <v>2.5</v>
      </c>
      <c r="AA163">
        <v>54</v>
      </c>
      <c r="AB163">
        <v>0.84</v>
      </c>
      <c r="AC163">
        <v>0.5</v>
      </c>
      <c r="AD163">
        <v>2.0699999999999998</v>
      </c>
      <c r="AE163">
        <v>44</v>
      </c>
      <c r="AG163">
        <v>140</v>
      </c>
      <c r="AH163">
        <v>0.7</v>
      </c>
      <c r="AI163">
        <v>12</v>
      </c>
      <c r="AJ163">
        <v>1.5</v>
      </c>
      <c r="AK163">
        <v>9.8000000000000007</v>
      </c>
      <c r="AL163">
        <v>50</v>
      </c>
      <c r="AM163">
        <v>250</v>
      </c>
      <c r="AN163">
        <v>0.25</v>
      </c>
      <c r="AO163">
        <v>0.25</v>
      </c>
      <c r="AP163">
        <v>23</v>
      </c>
      <c r="AQ163">
        <v>4.9000000000000004</v>
      </c>
      <c r="AR163">
        <v>3</v>
      </c>
      <c r="AS163">
        <v>5.3</v>
      </c>
      <c r="AU163">
        <v>31.18</v>
      </c>
      <c r="AV163">
        <v>0.1</v>
      </c>
      <c r="AW163">
        <v>0.25</v>
      </c>
      <c r="AX163">
        <v>16</v>
      </c>
      <c r="AY163">
        <v>730</v>
      </c>
      <c r="AZ163">
        <v>23</v>
      </c>
      <c r="BA163">
        <v>12</v>
      </c>
      <c r="BB163">
        <v>49</v>
      </c>
      <c r="BC163">
        <v>25</v>
      </c>
      <c r="BD163">
        <v>1</v>
      </c>
    </row>
    <row r="164" spans="1:56" x14ac:dyDescent="0.3">
      <c r="A164" t="s">
        <v>691</v>
      </c>
      <c r="B164" t="s">
        <v>692</v>
      </c>
      <c r="C164" s="1" t="str">
        <f t="shared" si="12"/>
        <v>13:0022</v>
      </c>
      <c r="D164" s="1" t="str">
        <f t="shared" si="13"/>
        <v>13:0015</v>
      </c>
      <c r="E164" t="s">
        <v>693</v>
      </c>
      <c r="F164" t="s">
        <v>694</v>
      </c>
      <c r="H164">
        <v>45.693987399999997</v>
      </c>
      <c r="I164">
        <v>-67.228004400000003</v>
      </c>
      <c r="J164" s="1" t="str">
        <f>HYPERLINK("http://geochem.nrcan.gc.ca/cdogs/content/kwd/kwd020046_e.htm", "Ablation till")</f>
        <v>Ablation till</v>
      </c>
      <c r="K164" s="1" t="str">
        <f t="shared" si="15"/>
        <v>&lt;63 micron</v>
      </c>
      <c r="L164">
        <v>2.5</v>
      </c>
      <c r="M164">
        <v>5.4</v>
      </c>
      <c r="N164">
        <v>1</v>
      </c>
      <c r="O164">
        <v>440</v>
      </c>
      <c r="P164">
        <v>8.5</v>
      </c>
      <c r="Q164">
        <v>0.5</v>
      </c>
      <c r="R164">
        <v>140</v>
      </c>
      <c r="S164">
        <v>7</v>
      </c>
      <c r="T164">
        <v>62</v>
      </c>
      <c r="U164">
        <v>7</v>
      </c>
      <c r="V164">
        <v>1.5</v>
      </c>
      <c r="W164">
        <v>3</v>
      </c>
      <c r="X164">
        <v>15</v>
      </c>
      <c r="Y164">
        <v>0.5</v>
      </c>
      <c r="Z164">
        <v>2.5</v>
      </c>
      <c r="AA164">
        <v>53</v>
      </c>
      <c r="AB164">
        <v>0.73</v>
      </c>
      <c r="AC164">
        <v>0.5</v>
      </c>
      <c r="AD164">
        <v>1.84</v>
      </c>
      <c r="AE164">
        <v>44</v>
      </c>
      <c r="AG164">
        <v>110</v>
      </c>
      <c r="AH164">
        <v>0.4</v>
      </c>
      <c r="AI164">
        <v>11</v>
      </c>
      <c r="AJ164">
        <v>1.5</v>
      </c>
      <c r="AK164">
        <v>8.4</v>
      </c>
      <c r="AL164">
        <v>50</v>
      </c>
      <c r="AM164">
        <v>250</v>
      </c>
      <c r="AN164">
        <v>2.4</v>
      </c>
      <c r="AO164">
        <v>1.1000000000000001</v>
      </c>
      <c r="AP164">
        <v>20</v>
      </c>
      <c r="AQ164">
        <v>6</v>
      </c>
      <c r="AR164">
        <v>0.5</v>
      </c>
      <c r="AS164">
        <v>4.5999999999999996</v>
      </c>
      <c r="AU164">
        <v>28.87</v>
      </c>
      <c r="AV164">
        <v>0.1</v>
      </c>
      <c r="AW164">
        <v>0.25</v>
      </c>
      <c r="AX164">
        <v>10</v>
      </c>
      <c r="AY164">
        <v>266</v>
      </c>
      <c r="AZ164">
        <v>21</v>
      </c>
      <c r="BA164">
        <v>10</v>
      </c>
      <c r="BB164">
        <v>38</v>
      </c>
      <c r="BC164">
        <v>60</v>
      </c>
      <c r="BD164">
        <v>1</v>
      </c>
    </row>
    <row r="165" spans="1:56" x14ac:dyDescent="0.3">
      <c r="A165" t="s">
        <v>695</v>
      </c>
      <c r="B165" t="s">
        <v>696</v>
      </c>
      <c r="C165" s="1" t="str">
        <f t="shared" si="12"/>
        <v>13:0022</v>
      </c>
      <c r="D165" s="1" t="str">
        <f t="shared" si="13"/>
        <v>13:0015</v>
      </c>
      <c r="E165" t="s">
        <v>697</v>
      </c>
      <c r="F165" t="s">
        <v>698</v>
      </c>
      <c r="H165">
        <v>45.671751</v>
      </c>
      <c r="I165">
        <v>-67.230632200000002</v>
      </c>
      <c r="J165" s="1" t="str">
        <f>HYPERLINK("http://geochem.nrcan.gc.ca/cdogs/content/kwd/kwd020046_e.htm", "Ablation till")</f>
        <v>Ablation till</v>
      </c>
      <c r="K165" s="1" t="str">
        <f t="shared" si="15"/>
        <v>&lt;63 micron</v>
      </c>
      <c r="L165">
        <v>2.5</v>
      </c>
      <c r="M165">
        <v>4.3</v>
      </c>
      <c r="N165">
        <v>1</v>
      </c>
      <c r="O165">
        <v>500</v>
      </c>
      <c r="P165">
        <v>2.5</v>
      </c>
      <c r="Q165">
        <v>0.5</v>
      </c>
      <c r="R165">
        <v>180</v>
      </c>
      <c r="S165">
        <v>8</v>
      </c>
      <c r="T165">
        <v>41</v>
      </c>
      <c r="U165">
        <v>7</v>
      </c>
      <c r="V165">
        <v>1.6</v>
      </c>
      <c r="W165">
        <v>2.63</v>
      </c>
      <c r="X165">
        <v>15</v>
      </c>
      <c r="Y165">
        <v>0.5</v>
      </c>
      <c r="Z165">
        <v>2.5</v>
      </c>
      <c r="AA165">
        <v>64</v>
      </c>
      <c r="AB165">
        <v>0.88</v>
      </c>
      <c r="AC165">
        <v>0.5</v>
      </c>
      <c r="AD165">
        <v>1.99</v>
      </c>
      <c r="AE165">
        <v>53</v>
      </c>
      <c r="AG165">
        <v>94</v>
      </c>
      <c r="AH165">
        <v>0.4</v>
      </c>
      <c r="AI165">
        <v>11</v>
      </c>
      <c r="AJ165">
        <v>1.5</v>
      </c>
      <c r="AK165">
        <v>9.9</v>
      </c>
      <c r="AL165">
        <v>50</v>
      </c>
      <c r="AM165">
        <v>250</v>
      </c>
      <c r="AN165">
        <v>2</v>
      </c>
      <c r="AO165">
        <v>1.4</v>
      </c>
      <c r="AP165">
        <v>27</v>
      </c>
      <c r="AQ165">
        <v>5.8</v>
      </c>
      <c r="AR165">
        <v>0.5</v>
      </c>
      <c r="AS165">
        <v>5.6</v>
      </c>
      <c r="AU165">
        <v>34.08</v>
      </c>
      <c r="AV165">
        <v>0.1</v>
      </c>
      <c r="AW165">
        <v>0.25</v>
      </c>
      <c r="AX165">
        <v>10</v>
      </c>
      <c r="AY165">
        <v>316</v>
      </c>
      <c r="AZ165">
        <v>18</v>
      </c>
      <c r="BA165">
        <v>10</v>
      </c>
      <c r="BB165">
        <v>42</v>
      </c>
      <c r="BC165">
        <v>30</v>
      </c>
      <c r="BD165">
        <v>2</v>
      </c>
    </row>
    <row r="166" spans="1:56" x14ac:dyDescent="0.3">
      <c r="A166" t="s">
        <v>699</v>
      </c>
      <c r="B166" t="s">
        <v>700</v>
      </c>
      <c r="C166" s="1" t="str">
        <f t="shared" si="12"/>
        <v>13:0022</v>
      </c>
      <c r="D166" s="1" t="str">
        <f t="shared" si="13"/>
        <v>13:0015</v>
      </c>
      <c r="E166" t="s">
        <v>701</v>
      </c>
      <c r="F166" t="s">
        <v>702</v>
      </c>
      <c r="H166">
        <v>45.6552729</v>
      </c>
      <c r="I166">
        <v>-67.227300799999995</v>
      </c>
      <c r="J166" s="1" t="str">
        <f>HYPERLINK("http://geochem.nrcan.gc.ca/cdogs/content/kwd/kwd020046_e.htm", "Ablation till")</f>
        <v>Ablation till</v>
      </c>
      <c r="K166" s="1" t="str">
        <f t="shared" si="15"/>
        <v>&lt;63 micron</v>
      </c>
      <c r="L166">
        <v>2.5</v>
      </c>
      <c r="M166">
        <v>8.9</v>
      </c>
      <c r="N166">
        <v>1</v>
      </c>
      <c r="O166">
        <v>420</v>
      </c>
      <c r="P166">
        <v>7.9</v>
      </c>
      <c r="Q166">
        <v>0.5</v>
      </c>
      <c r="R166">
        <v>210</v>
      </c>
      <c r="S166">
        <v>8</v>
      </c>
      <c r="T166">
        <v>47</v>
      </c>
      <c r="U166">
        <v>7</v>
      </c>
      <c r="V166">
        <v>1.4</v>
      </c>
      <c r="W166">
        <v>2.85</v>
      </c>
      <c r="X166">
        <v>17</v>
      </c>
      <c r="Y166">
        <v>0.5</v>
      </c>
      <c r="Z166">
        <v>2.5</v>
      </c>
      <c r="AA166">
        <v>75</v>
      </c>
      <c r="AB166">
        <v>2.1</v>
      </c>
      <c r="AC166">
        <v>0.5</v>
      </c>
      <c r="AD166">
        <v>1.86</v>
      </c>
      <c r="AE166">
        <v>67</v>
      </c>
      <c r="AG166">
        <v>130</v>
      </c>
      <c r="AH166">
        <v>0.7</v>
      </c>
      <c r="AI166">
        <v>11</v>
      </c>
      <c r="AJ166">
        <v>1.5</v>
      </c>
      <c r="AK166">
        <v>15</v>
      </c>
      <c r="AL166">
        <v>50</v>
      </c>
      <c r="AM166">
        <v>250</v>
      </c>
      <c r="AN166">
        <v>0.25</v>
      </c>
      <c r="AO166">
        <v>2.8</v>
      </c>
      <c r="AP166">
        <v>46</v>
      </c>
      <c r="AQ166">
        <v>9.1999999999999993</v>
      </c>
      <c r="AR166">
        <v>0.5</v>
      </c>
      <c r="AS166">
        <v>14</v>
      </c>
      <c r="AU166">
        <v>27.75</v>
      </c>
      <c r="AV166">
        <v>0.1</v>
      </c>
      <c r="AW166">
        <v>0.25</v>
      </c>
      <c r="AX166">
        <v>12</v>
      </c>
      <c r="AY166">
        <v>368</v>
      </c>
      <c r="AZ166">
        <v>28</v>
      </c>
      <c r="BA166">
        <v>16</v>
      </c>
      <c r="BB166">
        <v>52</v>
      </c>
      <c r="BC166">
        <v>65</v>
      </c>
      <c r="BD166">
        <v>1</v>
      </c>
    </row>
    <row r="167" spans="1:56" x14ac:dyDescent="0.3">
      <c r="A167" t="s">
        <v>703</v>
      </c>
      <c r="B167" t="s">
        <v>704</v>
      </c>
      <c r="C167" s="1" t="str">
        <f t="shared" si="12"/>
        <v>13:0022</v>
      </c>
      <c r="D167" s="1" t="str">
        <f t="shared" si="13"/>
        <v>13:0015</v>
      </c>
      <c r="E167" t="s">
        <v>705</v>
      </c>
      <c r="F167" t="s">
        <v>706</v>
      </c>
      <c r="H167">
        <v>45.637304899999997</v>
      </c>
      <c r="I167">
        <v>-67.229471500000002</v>
      </c>
      <c r="J167" s="1" t="str">
        <f>HYPERLINK("http://geochem.nrcan.gc.ca/cdogs/content/kwd/kwd020045_e.htm", "Basal till")</f>
        <v>Basal till</v>
      </c>
      <c r="K167" s="1" t="str">
        <f t="shared" si="15"/>
        <v>&lt;63 micron</v>
      </c>
      <c r="L167">
        <v>2.5</v>
      </c>
      <c r="M167">
        <v>6.1</v>
      </c>
      <c r="N167">
        <v>1</v>
      </c>
      <c r="O167">
        <v>430</v>
      </c>
      <c r="P167">
        <v>5.2</v>
      </c>
      <c r="Q167">
        <v>2</v>
      </c>
      <c r="R167">
        <v>120</v>
      </c>
      <c r="S167">
        <v>8</v>
      </c>
      <c r="T167">
        <v>63</v>
      </c>
      <c r="U167">
        <v>5</v>
      </c>
      <c r="V167">
        <v>1.5</v>
      </c>
      <c r="W167">
        <v>2.76</v>
      </c>
      <c r="X167">
        <v>14</v>
      </c>
      <c r="Y167">
        <v>0.5</v>
      </c>
      <c r="Z167">
        <v>2.5</v>
      </c>
      <c r="AA167">
        <v>54</v>
      </c>
      <c r="AB167">
        <v>0.8</v>
      </c>
      <c r="AC167">
        <v>0.5</v>
      </c>
      <c r="AD167">
        <v>1.78</v>
      </c>
      <c r="AE167">
        <v>51</v>
      </c>
      <c r="AG167">
        <v>88</v>
      </c>
      <c r="AH167">
        <v>0.6</v>
      </c>
      <c r="AI167">
        <v>11</v>
      </c>
      <c r="AJ167">
        <v>1.5</v>
      </c>
      <c r="AK167">
        <v>8.6999999999999993</v>
      </c>
      <c r="AL167">
        <v>50</v>
      </c>
      <c r="AM167">
        <v>250</v>
      </c>
      <c r="AN167">
        <v>2.2000000000000002</v>
      </c>
      <c r="AO167">
        <v>1.4</v>
      </c>
      <c r="AP167">
        <v>19</v>
      </c>
      <c r="AQ167">
        <v>3.9</v>
      </c>
      <c r="AR167">
        <v>0.5</v>
      </c>
      <c r="AS167">
        <v>4.9000000000000004</v>
      </c>
      <c r="AU167">
        <v>29.32</v>
      </c>
      <c r="AV167">
        <v>0.1</v>
      </c>
      <c r="AW167">
        <v>0.25</v>
      </c>
      <c r="AX167">
        <v>12</v>
      </c>
      <c r="AY167">
        <v>344</v>
      </c>
      <c r="AZ167">
        <v>27</v>
      </c>
      <c r="BA167">
        <v>8</v>
      </c>
      <c r="BB167">
        <v>42</v>
      </c>
      <c r="BC167">
        <v>15</v>
      </c>
      <c r="BD167">
        <v>0.5</v>
      </c>
    </row>
    <row r="168" spans="1:56" x14ac:dyDescent="0.3">
      <c r="A168" t="s">
        <v>707</v>
      </c>
      <c r="B168" t="s">
        <v>708</v>
      </c>
      <c r="C168" s="1" t="str">
        <f t="shared" si="12"/>
        <v>13:0022</v>
      </c>
      <c r="D168" s="1" t="str">
        <f t="shared" si="13"/>
        <v>13:0015</v>
      </c>
      <c r="E168" t="s">
        <v>709</v>
      </c>
      <c r="F168" t="s">
        <v>710</v>
      </c>
      <c r="H168">
        <v>45.6181774</v>
      </c>
      <c r="I168">
        <v>-67.229432500000001</v>
      </c>
      <c r="J168" s="1" t="str">
        <f>HYPERLINK("http://geochem.nrcan.gc.ca/cdogs/content/kwd/kwd020045_e.htm", "Basal till")</f>
        <v>Basal till</v>
      </c>
      <c r="K168" s="1" t="str">
        <f t="shared" si="15"/>
        <v>&lt;63 micron</v>
      </c>
      <c r="L168">
        <v>2.5</v>
      </c>
      <c r="M168">
        <v>12</v>
      </c>
      <c r="N168">
        <v>1</v>
      </c>
      <c r="O168">
        <v>610</v>
      </c>
      <c r="P168">
        <v>5.3</v>
      </c>
      <c r="Q168">
        <v>0.5</v>
      </c>
      <c r="R168">
        <v>130</v>
      </c>
      <c r="S168">
        <v>12</v>
      </c>
      <c r="T168">
        <v>75</v>
      </c>
      <c r="U168">
        <v>4</v>
      </c>
      <c r="V168">
        <v>2</v>
      </c>
      <c r="W168">
        <v>3.46</v>
      </c>
      <c r="X168">
        <v>13</v>
      </c>
      <c r="Y168">
        <v>0.5</v>
      </c>
      <c r="Z168">
        <v>2.5</v>
      </c>
      <c r="AA168">
        <v>53</v>
      </c>
      <c r="AB168">
        <v>0.72</v>
      </c>
      <c r="AC168">
        <v>0.5</v>
      </c>
      <c r="AD168">
        <v>1.63</v>
      </c>
      <c r="AE168">
        <v>53</v>
      </c>
      <c r="AG168">
        <v>79</v>
      </c>
      <c r="AH168">
        <v>1.1000000000000001</v>
      </c>
      <c r="AI168">
        <v>14</v>
      </c>
      <c r="AJ168">
        <v>1.5</v>
      </c>
      <c r="AK168">
        <v>9.1999999999999993</v>
      </c>
      <c r="AL168">
        <v>50</v>
      </c>
      <c r="AM168">
        <v>250</v>
      </c>
      <c r="AN168">
        <v>2.2000000000000002</v>
      </c>
      <c r="AO168">
        <v>1.3</v>
      </c>
      <c r="AP168">
        <v>17</v>
      </c>
      <c r="AQ168">
        <v>3.5</v>
      </c>
      <c r="AR168">
        <v>0.5</v>
      </c>
      <c r="AS168">
        <v>4.7</v>
      </c>
      <c r="AU168">
        <v>29.43</v>
      </c>
      <c r="AV168">
        <v>0.1</v>
      </c>
      <c r="AW168">
        <v>0.25</v>
      </c>
      <c r="AX168">
        <v>27</v>
      </c>
      <c r="AY168">
        <v>694</v>
      </c>
      <c r="AZ168">
        <v>39</v>
      </c>
      <c r="BA168">
        <v>10</v>
      </c>
      <c r="BB168">
        <v>54</v>
      </c>
      <c r="BC168">
        <v>35</v>
      </c>
      <c r="BD168">
        <v>1</v>
      </c>
    </row>
    <row r="169" spans="1:56" x14ac:dyDescent="0.3">
      <c r="A169" t="s">
        <v>711</v>
      </c>
      <c r="B169" t="s">
        <v>712</v>
      </c>
      <c r="C169" s="1" t="str">
        <f t="shared" si="12"/>
        <v>13:0022</v>
      </c>
      <c r="D169" s="1" t="str">
        <f t="shared" si="13"/>
        <v>13:0015</v>
      </c>
      <c r="E169" t="s">
        <v>709</v>
      </c>
      <c r="F169" t="s">
        <v>713</v>
      </c>
      <c r="H169">
        <v>45.6181774</v>
      </c>
      <c r="I169">
        <v>-67.229432500000001</v>
      </c>
      <c r="J169" s="1" t="str">
        <f>HYPERLINK("http://geochem.nrcan.gc.ca/cdogs/content/kwd/kwd020045_e.htm", "Basal till")</f>
        <v>Basal till</v>
      </c>
      <c r="K169" s="1" t="str">
        <f t="shared" si="15"/>
        <v>&lt;63 micron</v>
      </c>
      <c r="L169">
        <v>2.5</v>
      </c>
      <c r="M169">
        <v>12</v>
      </c>
      <c r="N169">
        <v>4</v>
      </c>
      <c r="O169">
        <v>490</v>
      </c>
      <c r="P169">
        <v>4.4000000000000004</v>
      </c>
      <c r="Q169">
        <v>0.5</v>
      </c>
      <c r="R169">
        <v>120</v>
      </c>
      <c r="S169">
        <v>13</v>
      </c>
      <c r="T169">
        <v>82</v>
      </c>
      <c r="U169">
        <v>4</v>
      </c>
      <c r="V169">
        <v>1.9</v>
      </c>
      <c r="W169">
        <v>3.45</v>
      </c>
      <c r="X169">
        <v>13</v>
      </c>
      <c r="Y169">
        <v>0.5</v>
      </c>
      <c r="Z169">
        <v>2.5</v>
      </c>
      <c r="AA169">
        <v>52</v>
      </c>
      <c r="AB169">
        <v>0.72</v>
      </c>
      <c r="AC169">
        <v>0.5</v>
      </c>
      <c r="AD169">
        <v>1.64</v>
      </c>
      <c r="AE169">
        <v>49</v>
      </c>
      <c r="AG169">
        <v>62</v>
      </c>
      <c r="AH169">
        <v>0.9</v>
      </c>
      <c r="AI169">
        <v>14</v>
      </c>
      <c r="AJ169">
        <v>1.5</v>
      </c>
      <c r="AK169">
        <v>9.1</v>
      </c>
      <c r="AL169">
        <v>50</v>
      </c>
      <c r="AM169">
        <v>250</v>
      </c>
      <c r="AN169">
        <v>0.25</v>
      </c>
      <c r="AO169">
        <v>1.1000000000000001</v>
      </c>
      <c r="AP169">
        <v>16</v>
      </c>
      <c r="AQ169">
        <v>3.5</v>
      </c>
      <c r="AR169">
        <v>1</v>
      </c>
      <c r="AS169">
        <v>4.5</v>
      </c>
      <c r="AU169">
        <v>30.94</v>
      </c>
      <c r="AV169">
        <v>0.1</v>
      </c>
      <c r="AW169">
        <v>0.25</v>
      </c>
      <c r="AX169">
        <v>25</v>
      </c>
      <c r="AY169">
        <v>654</v>
      </c>
      <c r="AZ169">
        <v>36</v>
      </c>
      <c r="BA169">
        <v>12</v>
      </c>
      <c r="BB169">
        <v>51</v>
      </c>
      <c r="BC169">
        <v>20</v>
      </c>
      <c r="BD169">
        <v>1</v>
      </c>
    </row>
    <row r="170" spans="1:56" x14ac:dyDescent="0.3">
      <c r="A170" t="s">
        <v>714</v>
      </c>
      <c r="B170" t="s">
        <v>715</v>
      </c>
      <c r="C170" s="1" t="str">
        <f t="shared" si="12"/>
        <v>13:0022</v>
      </c>
      <c r="D170" s="1" t="str">
        <f t="shared" si="13"/>
        <v>13:0015</v>
      </c>
      <c r="E170" t="s">
        <v>716</v>
      </c>
      <c r="F170" t="s">
        <v>717</v>
      </c>
      <c r="H170">
        <v>45.600414200000003</v>
      </c>
      <c r="I170">
        <v>-67.230312100000006</v>
      </c>
      <c r="J170" s="1" t="str">
        <f>HYPERLINK("http://geochem.nrcan.gc.ca/cdogs/content/kwd/kwd020045_e.htm", "Basal till")</f>
        <v>Basal till</v>
      </c>
      <c r="K170" s="1" t="str">
        <f t="shared" si="15"/>
        <v>&lt;63 micron</v>
      </c>
      <c r="L170">
        <v>2.5</v>
      </c>
      <c r="M170">
        <v>8.1999999999999993</v>
      </c>
      <c r="N170">
        <v>1</v>
      </c>
      <c r="O170">
        <v>430</v>
      </c>
      <c r="P170">
        <v>7.5</v>
      </c>
      <c r="Q170">
        <v>0.5</v>
      </c>
      <c r="R170">
        <v>120</v>
      </c>
      <c r="S170">
        <v>10</v>
      </c>
      <c r="T170">
        <v>71</v>
      </c>
      <c r="U170">
        <v>3</v>
      </c>
      <c r="V170">
        <v>1.7</v>
      </c>
      <c r="W170">
        <v>2.76</v>
      </c>
      <c r="X170">
        <v>12</v>
      </c>
      <c r="Y170">
        <v>0.5</v>
      </c>
      <c r="Z170">
        <v>2.5</v>
      </c>
      <c r="AA170">
        <v>45</v>
      </c>
      <c r="AB170">
        <v>0.67</v>
      </c>
      <c r="AC170">
        <v>0.5</v>
      </c>
      <c r="AD170">
        <v>1.54</v>
      </c>
      <c r="AE170">
        <v>35</v>
      </c>
      <c r="AG170">
        <v>69</v>
      </c>
      <c r="AH170">
        <v>0.6</v>
      </c>
      <c r="AI170">
        <v>13</v>
      </c>
      <c r="AJ170">
        <v>1.5</v>
      </c>
      <c r="AK170">
        <v>8.1</v>
      </c>
      <c r="AL170">
        <v>50</v>
      </c>
      <c r="AM170">
        <v>250</v>
      </c>
      <c r="AN170">
        <v>1.2</v>
      </c>
      <c r="AO170">
        <v>1.2</v>
      </c>
      <c r="AP170">
        <v>14</v>
      </c>
      <c r="AQ170">
        <v>2.6</v>
      </c>
      <c r="AR170">
        <v>2</v>
      </c>
      <c r="AS170">
        <v>4.2</v>
      </c>
      <c r="AU170">
        <v>32.270000000000003</v>
      </c>
      <c r="AV170">
        <v>0.1</v>
      </c>
      <c r="AW170">
        <v>0.25</v>
      </c>
      <c r="AX170">
        <v>18</v>
      </c>
      <c r="AY170">
        <v>452</v>
      </c>
      <c r="AZ170">
        <v>29</v>
      </c>
      <c r="BA170">
        <v>8</v>
      </c>
      <c r="BB170">
        <v>40</v>
      </c>
      <c r="BC170">
        <v>30</v>
      </c>
      <c r="BD170">
        <v>1</v>
      </c>
    </row>
    <row r="171" spans="1:56" x14ac:dyDescent="0.3">
      <c r="A171" t="s">
        <v>718</v>
      </c>
      <c r="B171" t="s">
        <v>719</v>
      </c>
      <c r="C171" s="1" t="str">
        <f t="shared" si="12"/>
        <v>13:0022</v>
      </c>
      <c r="D171" s="1" t="str">
        <f t="shared" si="13"/>
        <v>13:0015</v>
      </c>
      <c r="E171" t="s">
        <v>720</v>
      </c>
      <c r="F171" t="s">
        <v>721</v>
      </c>
      <c r="H171">
        <v>45.582636100000002</v>
      </c>
      <c r="I171">
        <v>-67.230230000000006</v>
      </c>
      <c r="J171" s="1" t="str">
        <f>HYPERLINK("http://geochem.nrcan.gc.ca/cdogs/content/kwd/kwd020045_e.htm", "Basal till")</f>
        <v>Basal till</v>
      </c>
      <c r="K171" s="1" t="str">
        <f t="shared" si="15"/>
        <v>&lt;63 micron</v>
      </c>
      <c r="L171">
        <v>2.5</v>
      </c>
      <c r="M171">
        <v>10</v>
      </c>
      <c r="N171">
        <v>2</v>
      </c>
      <c r="O171">
        <v>440</v>
      </c>
      <c r="P171">
        <v>4.8</v>
      </c>
      <c r="Q171">
        <v>0.5</v>
      </c>
      <c r="R171">
        <v>93</v>
      </c>
      <c r="S171">
        <v>12</v>
      </c>
      <c r="T171">
        <v>93</v>
      </c>
      <c r="U171">
        <v>4</v>
      </c>
      <c r="V171">
        <v>1.5</v>
      </c>
      <c r="W171">
        <v>3.92</v>
      </c>
      <c r="X171">
        <v>11</v>
      </c>
      <c r="Y171">
        <v>0.5</v>
      </c>
      <c r="Z171">
        <v>2.5</v>
      </c>
      <c r="AA171">
        <v>38</v>
      </c>
      <c r="AB171">
        <v>0.56999999999999995</v>
      </c>
      <c r="AC171">
        <v>2</v>
      </c>
      <c r="AD171">
        <v>1.24</v>
      </c>
      <c r="AE171">
        <v>33</v>
      </c>
      <c r="AG171">
        <v>80</v>
      </c>
      <c r="AH171">
        <v>0.9</v>
      </c>
      <c r="AI171">
        <v>15</v>
      </c>
      <c r="AJ171">
        <v>1.5</v>
      </c>
      <c r="AK171">
        <v>6.3</v>
      </c>
      <c r="AL171">
        <v>50</v>
      </c>
      <c r="AM171">
        <v>250</v>
      </c>
      <c r="AN171">
        <v>0.25</v>
      </c>
      <c r="AO171">
        <v>0.9</v>
      </c>
      <c r="AP171">
        <v>13</v>
      </c>
      <c r="AQ171">
        <v>2.5</v>
      </c>
      <c r="AR171">
        <v>0.5</v>
      </c>
      <c r="AS171">
        <v>3.4</v>
      </c>
      <c r="AU171">
        <v>28.05</v>
      </c>
      <c r="AV171">
        <v>0.1</v>
      </c>
      <c r="AW171">
        <v>0.25</v>
      </c>
      <c r="AX171">
        <v>25</v>
      </c>
      <c r="AY171">
        <v>738</v>
      </c>
      <c r="AZ171">
        <v>40</v>
      </c>
      <c r="BA171">
        <v>10</v>
      </c>
      <c r="BB171">
        <v>55</v>
      </c>
      <c r="BC171">
        <v>25</v>
      </c>
      <c r="BD171">
        <v>1</v>
      </c>
    </row>
    <row r="172" spans="1:56" x14ac:dyDescent="0.3">
      <c r="A172" t="s">
        <v>722</v>
      </c>
      <c r="B172" t="s">
        <v>723</v>
      </c>
      <c r="C172" s="1" t="str">
        <f t="shared" si="12"/>
        <v>13:0022</v>
      </c>
      <c r="D172" s="1" t="str">
        <f t="shared" si="13"/>
        <v>13:0015</v>
      </c>
      <c r="E172" t="s">
        <v>724</v>
      </c>
      <c r="F172" t="s">
        <v>725</v>
      </c>
      <c r="H172">
        <v>45.563968199999998</v>
      </c>
      <c r="I172">
        <v>-67.230816500000003</v>
      </c>
      <c r="J172" s="1" t="str">
        <f>HYPERLINK("http://geochem.nrcan.gc.ca/cdogs/content/kwd/kwd020047_e.htm", "Deformation till")</f>
        <v>Deformation till</v>
      </c>
      <c r="K172" s="1" t="str">
        <f t="shared" si="15"/>
        <v>&lt;63 micron</v>
      </c>
      <c r="L172">
        <v>2.5</v>
      </c>
      <c r="M172">
        <v>13</v>
      </c>
      <c r="N172">
        <v>1</v>
      </c>
      <c r="O172">
        <v>420</v>
      </c>
      <c r="P172">
        <v>19</v>
      </c>
      <c r="Q172">
        <v>0.5</v>
      </c>
      <c r="R172">
        <v>140</v>
      </c>
      <c r="S172">
        <v>12</v>
      </c>
      <c r="T172">
        <v>75</v>
      </c>
      <c r="U172">
        <v>3</v>
      </c>
      <c r="V172">
        <v>1.8</v>
      </c>
      <c r="W172">
        <v>3.08</v>
      </c>
      <c r="X172">
        <v>17</v>
      </c>
      <c r="Y172">
        <v>0.5</v>
      </c>
      <c r="Z172">
        <v>2.5</v>
      </c>
      <c r="AA172">
        <v>51</v>
      </c>
      <c r="AB172">
        <v>0.74</v>
      </c>
      <c r="AC172">
        <v>0.5</v>
      </c>
      <c r="AD172">
        <v>1.65</v>
      </c>
      <c r="AE172">
        <v>45</v>
      </c>
      <c r="AG172">
        <v>61</v>
      </c>
      <c r="AH172">
        <v>0.8</v>
      </c>
      <c r="AI172">
        <v>10</v>
      </c>
      <c r="AJ172">
        <v>1.5</v>
      </c>
      <c r="AK172">
        <v>8.8000000000000007</v>
      </c>
      <c r="AL172">
        <v>50</v>
      </c>
      <c r="AM172">
        <v>250</v>
      </c>
      <c r="AN172">
        <v>2.5</v>
      </c>
      <c r="AO172">
        <v>1.1000000000000001</v>
      </c>
      <c r="AP172">
        <v>18</v>
      </c>
      <c r="AQ172">
        <v>2.7</v>
      </c>
      <c r="AR172">
        <v>0.5</v>
      </c>
      <c r="AS172">
        <v>4.8</v>
      </c>
      <c r="AU172">
        <v>30.61</v>
      </c>
      <c r="AV172">
        <v>0.1</v>
      </c>
      <c r="AW172">
        <v>0.25</v>
      </c>
      <c r="AX172">
        <v>21</v>
      </c>
      <c r="AY172">
        <v>548</v>
      </c>
      <c r="AZ172">
        <v>33</v>
      </c>
      <c r="BA172">
        <v>12</v>
      </c>
      <c r="BB172">
        <v>41</v>
      </c>
      <c r="BC172">
        <v>60</v>
      </c>
      <c r="BD172">
        <v>1</v>
      </c>
    </row>
    <row r="173" spans="1:56" x14ac:dyDescent="0.3">
      <c r="A173" t="s">
        <v>726</v>
      </c>
      <c r="B173" t="s">
        <v>727</v>
      </c>
      <c r="C173" s="1" t="str">
        <f t="shared" si="12"/>
        <v>13:0022</v>
      </c>
      <c r="D173" s="1" t="str">
        <f t="shared" si="13"/>
        <v>13:0015</v>
      </c>
      <c r="E173" t="s">
        <v>728</v>
      </c>
      <c r="F173" t="s">
        <v>729</v>
      </c>
      <c r="H173">
        <v>45.547079799999999</v>
      </c>
      <c r="I173">
        <v>-67.230065600000003</v>
      </c>
      <c r="J173" s="1" t="str">
        <f>HYPERLINK("http://geochem.nrcan.gc.ca/cdogs/content/kwd/kwd020046_e.htm", "Ablation till")</f>
        <v>Ablation till</v>
      </c>
      <c r="K173" s="1" t="str">
        <f t="shared" si="15"/>
        <v>&lt;63 micron</v>
      </c>
      <c r="L173">
        <v>2.5</v>
      </c>
      <c r="M173">
        <v>13</v>
      </c>
      <c r="N173">
        <v>1</v>
      </c>
      <c r="O173">
        <v>470</v>
      </c>
      <c r="P173">
        <v>4.2</v>
      </c>
      <c r="Q173">
        <v>0.5</v>
      </c>
      <c r="R173">
        <v>150</v>
      </c>
      <c r="S173">
        <v>13</v>
      </c>
      <c r="T173">
        <v>69</v>
      </c>
      <c r="U173">
        <v>3</v>
      </c>
      <c r="V173">
        <v>2.1</v>
      </c>
      <c r="W173">
        <v>3.19</v>
      </c>
      <c r="X173">
        <v>18</v>
      </c>
      <c r="Y173">
        <v>0.5</v>
      </c>
      <c r="Z173">
        <v>2.5</v>
      </c>
      <c r="AA173">
        <v>63</v>
      </c>
      <c r="AB173">
        <v>0.94</v>
      </c>
      <c r="AC173">
        <v>0.5</v>
      </c>
      <c r="AD173">
        <v>1.8</v>
      </c>
      <c r="AE173">
        <v>55</v>
      </c>
      <c r="AG173">
        <v>66</v>
      </c>
      <c r="AH173">
        <v>0.8</v>
      </c>
      <c r="AI173">
        <v>13</v>
      </c>
      <c r="AJ173">
        <v>1.5</v>
      </c>
      <c r="AK173">
        <v>11</v>
      </c>
      <c r="AL173">
        <v>50</v>
      </c>
      <c r="AM173">
        <v>250</v>
      </c>
      <c r="AN173">
        <v>0.25</v>
      </c>
      <c r="AO173">
        <v>1.3</v>
      </c>
      <c r="AP173">
        <v>21</v>
      </c>
      <c r="AQ173">
        <v>3.6</v>
      </c>
      <c r="AR173">
        <v>0.5</v>
      </c>
      <c r="AS173">
        <v>5.7</v>
      </c>
      <c r="AU173">
        <v>29.28</v>
      </c>
      <c r="AV173">
        <v>0.1</v>
      </c>
      <c r="AW173">
        <v>0.25</v>
      </c>
      <c r="AX173">
        <v>26</v>
      </c>
      <c r="AY173">
        <v>822</v>
      </c>
      <c r="AZ173">
        <v>34</v>
      </c>
      <c r="BA173">
        <v>12</v>
      </c>
      <c r="BB173">
        <v>41</v>
      </c>
      <c r="BC173">
        <v>15</v>
      </c>
      <c r="BD173">
        <v>1</v>
      </c>
    </row>
    <row r="174" spans="1:56" x14ac:dyDescent="0.3">
      <c r="A174" t="s">
        <v>730</v>
      </c>
      <c r="B174" t="s">
        <v>731</v>
      </c>
      <c r="C174" s="1" t="str">
        <f t="shared" si="12"/>
        <v>13:0022</v>
      </c>
      <c r="D174" s="1" t="str">
        <f t="shared" si="13"/>
        <v>13:0015</v>
      </c>
      <c r="E174" t="s">
        <v>732</v>
      </c>
      <c r="F174" t="s">
        <v>733</v>
      </c>
      <c r="H174">
        <v>45.5315656</v>
      </c>
      <c r="I174">
        <v>-67.230872700000006</v>
      </c>
      <c r="J174" s="1" t="str">
        <f>HYPERLINK("http://geochem.nrcan.gc.ca/cdogs/content/kwd/kwd020046_e.htm", "Ablation till")</f>
        <v>Ablation till</v>
      </c>
      <c r="K174" s="1" t="str">
        <f t="shared" si="15"/>
        <v>&lt;63 micron</v>
      </c>
      <c r="L174">
        <v>2.5</v>
      </c>
      <c r="M174">
        <v>36</v>
      </c>
      <c r="N174">
        <v>1</v>
      </c>
      <c r="O174">
        <v>550</v>
      </c>
      <c r="P174">
        <v>10</v>
      </c>
      <c r="Q174">
        <v>0.5</v>
      </c>
      <c r="R174">
        <v>130</v>
      </c>
      <c r="S174">
        <v>18</v>
      </c>
      <c r="T174">
        <v>130</v>
      </c>
      <c r="U174">
        <v>7</v>
      </c>
      <c r="V174">
        <v>2.2999999999999998</v>
      </c>
      <c r="W174">
        <v>4.6500000000000004</v>
      </c>
      <c r="X174">
        <v>14</v>
      </c>
      <c r="Y174">
        <v>0.5</v>
      </c>
      <c r="Z174">
        <v>2.5</v>
      </c>
      <c r="AA174">
        <v>54</v>
      </c>
      <c r="AB174">
        <v>0.92</v>
      </c>
      <c r="AC174">
        <v>0.5</v>
      </c>
      <c r="AD174">
        <v>1.22</v>
      </c>
      <c r="AE174">
        <v>46</v>
      </c>
      <c r="AG174">
        <v>94</v>
      </c>
      <c r="AH174">
        <v>1.5</v>
      </c>
      <c r="AI174">
        <v>18</v>
      </c>
      <c r="AJ174">
        <v>1.5</v>
      </c>
      <c r="AK174">
        <v>9.6999999999999993</v>
      </c>
      <c r="AL174">
        <v>50</v>
      </c>
      <c r="AM174">
        <v>250</v>
      </c>
      <c r="AN174">
        <v>0.25</v>
      </c>
      <c r="AO174">
        <v>1.1000000000000001</v>
      </c>
      <c r="AP174">
        <v>19</v>
      </c>
      <c r="AQ174">
        <v>4.4000000000000004</v>
      </c>
      <c r="AR174">
        <v>2</v>
      </c>
      <c r="AS174">
        <v>5.9</v>
      </c>
      <c r="AU174">
        <v>26.13</v>
      </c>
      <c r="AV174">
        <v>0.1</v>
      </c>
      <c r="AW174">
        <v>0.25</v>
      </c>
      <c r="AX174">
        <v>37</v>
      </c>
      <c r="AY174">
        <v>578</v>
      </c>
      <c r="AZ174">
        <v>58</v>
      </c>
      <c r="BA174">
        <v>16</v>
      </c>
      <c r="BB174">
        <v>65</v>
      </c>
      <c r="BC174">
        <v>50</v>
      </c>
      <c r="BD174">
        <v>0.5</v>
      </c>
    </row>
    <row r="175" spans="1:56" x14ac:dyDescent="0.3">
      <c r="A175" t="s">
        <v>734</v>
      </c>
      <c r="B175" t="s">
        <v>735</v>
      </c>
      <c r="C175" s="1" t="str">
        <f t="shared" si="12"/>
        <v>13:0022</v>
      </c>
      <c r="D175" s="1" t="str">
        <f t="shared" si="13"/>
        <v>13:0015</v>
      </c>
      <c r="E175" t="s">
        <v>736</v>
      </c>
      <c r="F175" t="s">
        <v>737</v>
      </c>
      <c r="H175">
        <v>45.510897999999997</v>
      </c>
      <c r="I175">
        <v>-67.233120999999997</v>
      </c>
      <c r="J175" s="1" t="str">
        <f>HYPERLINK("http://geochem.nrcan.gc.ca/cdogs/content/kwd/kwd020046_e.htm", "Ablation till")</f>
        <v>Ablation till</v>
      </c>
      <c r="K175" s="1" t="str">
        <f t="shared" si="15"/>
        <v>&lt;63 micron</v>
      </c>
      <c r="L175">
        <v>2.5</v>
      </c>
      <c r="M175">
        <v>4.5</v>
      </c>
      <c r="N175">
        <v>4</v>
      </c>
      <c r="O175">
        <v>510</v>
      </c>
      <c r="P175">
        <v>1.7</v>
      </c>
      <c r="Q175">
        <v>0.5</v>
      </c>
      <c r="R175">
        <v>120</v>
      </c>
      <c r="S175">
        <v>8</v>
      </c>
      <c r="T175">
        <v>57</v>
      </c>
      <c r="U175">
        <v>3</v>
      </c>
      <c r="V175">
        <v>2</v>
      </c>
      <c r="W175">
        <v>2.27</v>
      </c>
      <c r="X175">
        <v>14</v>
      </c>
      <c r="Y175">
        <v>0.5</v>
      </c>
      <c r="Z175">
        <v>2.5</v>
      </c>
      <c r="AA175">
        <v>51</v>
      </c>
      <c r="AB175">
        <v>0.78</v>
      </c>
      <c r="AC175">
        <v>0.5</v>
      </c>
      <c r="AD175">
        <v>1.94</v>
      </c>
      <c r="AE175">
        <v>45</v>
      </c>
      <c r="AG175">
        <v>86</v>
      </c>
      <c r="AH175">
        <v>0.6</v>
      </c>
      <c r="AI175">
        <v>9.6</v>
      </c>
      <c r="AJ175">
        <v>1.5</v>
      </c>
      <c r="AK175">
        <v>9.4</v>
      </c>
      <c r="AL175">
        <v>50</v>
      </c>
      <c r="AM175">
        <v>250</v>
      </c>
      <c r="AN175">
        <v>1.4</v>
      </c>
      <c r="AO175">
        <v>1.2</v>
      </c>
      <c r="AP175">
        <v>14</v>
      </c>
      <c r="AQ175">
        <v>4.3</v>
      </c>
      <c r="AR175">
        <v>0.5</v>
      </c>
      <c r="AS175">
        <v>5.0999999999999996</v>
      </c>
      <c r="AU175">
        <v>30.52</v>
      </c>
      <c r="AV175">
        <v>0.1</v>
      </c>
      <c r="AW175">
        <v>0.25</v>
      </c>
      <c r="AX175">
        <v>11</v>
      </c>
      <c r="AY175">
        <v>180</v>
      </c>
      <c r="AZ175">
        <v>26</v>
      </c>
      <c r="BA175">
        <v>4</v>
      </c>
      <c r="BB175">
        <v>37</v>
      </c>
      <c r="BC175">
        <v>5</v>
      </c>
      <c r="BD175">
        <v>0.5</v>
      </c>
    </row>
    <row r="176" spans="1:56" x14ac:dyDescent="0.3">
      <c r="A176" t="s">
        <v>738</v>
      </c>
      <c r="B176" t="s">
        <v>739</v>
      </c>
      <c r="C176" s="1" t="str">
        <f t="shared" si="12"/>
        <v>13:0022</v>
      </c>
      <c r="D176" s="1" t="str">
        <f t="shared" si="13"/>
        <v>13:0015</v>
      </c>
      <c r="E176" t="s">
        <v>740</v>
      </c>
      <c r="F176" t="s">
        <v>741</v>
      </c>
      <c r="H176">
        <v>45.745301099999999</v>
      </c>
      <c r="I176">
        <v>-67.185563700000003</v>
      </c>
      <c r="J176" s="1" t="str">
        <f>HYPERLINK("http://geochem.nrcan.gc.ca/cdogs/content/kwd/kwd020050_e.htm", "Glaciofluvial")</f>
        <v>Glaciofluvial</v>
      </c>
      <c r="K176" s="1" t="str">
        <f t="shared" si="15"/>
        <v>&lt;63 micron</v>
      </c>
      <c r="L176">
        <v>2.5</v>
      </c>
      <c r="M176">
        <v>7.2</v>
      </c>
      <c r="N176">
        <v>6</v>
      </c>
      <c r="O176">
        <v>380</v>
      </c>
      <c r="P176">
        <v>7.5</v>
      </c>
      <c r="Q176">
        <v>0.5</v>
      </c>
      <c r="R176">
        <v>150</v>
      </c>
      <c r="S176">
        <v>9</v>
      </c>
      <c r="T176">
        <v>64</v>
      </c>
      <c r="U176">
        <v>4</v>
      </c>
      <c r="V176">
        <v>1.4</v>
      </c>
      <c r="W176">
        <v>2.71</v>
      </c>
      <c r="X176">
        <v>19</v>
      </c>
      <c r="Y176">
        <v>0.5</v>
      </c>
      <c r="Z176">
        <v>2.5</v>
      </c>
      <c r="AA176">
        <v>59</v>
      </c>
      <c r="AB176">
        <v>0.9</v>
      </c>
      <c r="AC176">
        <v>0.5</v>
      </c>
      <c r="AD176">
        <v>1.85</v>
      </c>
      <c r="AE176">
        <v>50</v>
      </c>
      <c r="AG176">
        <v>84</v>
      </c>
      <c r="AH176">
        <v>0.6</v>
      </c>
      <c r="AI176">
        <v>10</v>
      </c>
      <c r="AJ176">
        <v>1.5</v>
      </c>
      <c r="AK176">
        <v>10</v>
      </c>
      <c r="AL176">
        <v>50</v>
      </c>
      <c r="AM176">
        <v>250</v>
      </c>
      <c r="AN176">
        <v>2.2999999999999998</v>
      </c>
      <c r="AO176">
        <v>1.5</v>
      </c>
      <c r="AP176">
        <v>24</v>
      </c>
      <c r="AQ176">
        <v>4.8</v>
      </c>
      <c r="AR176">
        <v>0.5</v>
      </c>
      <c r="AS176">
        <v>5.8</v>
      </c>
      <c r="AU176">
        <v>33.04</v>
      </c>
      <c r="AV176">
        <v>0.1</v>
      </c>
      <c r="AW176">
        <v>0.25</v>
      </c>
      <c r="AX176">
        <v>13</v>
      </c>
      <c r="AY176">
        <v>726</v>
      </c>
      <c r="AZ176">
        <v>22</v>
      </c>
      <c r="BA176">
        <v>12</v>
      </c>
      <c r="BB176">
        <v>41</v>
      </c>
      <c r="BC176">
        <v>30</v>
      </c>
      <c r="BD176">
        <v>1</v>
      </c>
    </row>
    <row r="177" spans="1:56" x14ac:dyDescent="0.3">
      <c r="A177" t="s">
        <v>742</v>
      </c>
      <c r="B177" t="s">
        <v>743</v>
      </c>
      <c r="C177" s="1" t="str">
        <f t="shared" si="12"/>
        <v>13:0022</v>
      </c>
      <c r="D177" s="1" t="str">
        <f t="shared" si="13"/>
        <v>13:0015</v>
      </c>
      <c r="E177" t="s">
        <v>744</v>
      </c>
      <c r="F177" t="s">
        <v>745</v>
      </c>
      <c r="H177">
        <v>45.7374735</v>
      </c>
      <c r="I177">
        <v>-67.202849099999995</v>
      </c>
      <c r="J177" s="1" t="str">
        <f>HYPERLINK("http://geochem.nrcan.gc.ca/cdogs/content/kwd/kwd020046_e.htm", "Ablation till")</f>
        <v>Ablation till</v>
      </c>
      <c r="K177" s="1" t="str">
        <f t="shared" si="15"/>
        <v>&lt;63 micron</v>
      </c>
      <c r="L177">
        <v>2.5</v>
      </c>
      <c r="M177">
        <v>4.5999999999999996</v>
      </c>
      <c r="N177">
        <v>1</v>
      </c>
      <c r="O177">
        <v>340</v>
      </c>
      <c r="P177">
        <v>10</v>
      </c>
      <c r="Q177">
        <v>2</v>
      </c>
      <c r="R177">
        <v>150</v>
      </c>
      <c r="S177">
        <v>10</v>
      </c>
      <c r="T177">
        <v>33</v>
      </c>
      <c r="U177">
        <v>25</v>
      </c>
      <c r="V177">
        <v>1.7</v>
      </c>
      <c r="W177">
        <v>3.35</v>
      </c>
      <c r="X177">
        <v>19</v>
      </c>
      <c r="Y177">
        <v>0.5</v>
      </c>
      <c r="Z177">
        <v>2.5</v>
      </c>
      <c r="AA177">
        <v>62</v>
      </c>
      <c r="AB177">
        <v>1.0900000000000001</v>
      </c>
      <c r="AC177">
        <v>0.5</v>
      </c>
      <c r="AD177">
        <v>1.95</v>
      </c>
      <c r="AE177">
        <v>62</v>
      </c>
      <c r="AG177">
        <v>100</v>
      </c>
      <c r="AH177">
        <v>0.6</v>
      </c>
      <c r="AI177">
        <v>13</v>
      </c>
      <c r="AJ177">
        <v>1.5</v>
      </c>
      <c r="AK177">
        <v>12</v>
      </c>
      <c r="AL177">
        <v>50</v>
      </c>
      <c r="AM177">
        <v>250</v>
      </c>
      <c r="AN177">
        <v>0.25</v>
      </c>
      <c r="AO177">
        <v>1.9</v>
      </c>
      <c r="AP177">
        <v>35</v>
      </c>
      <c r="AQ177">
        <v>7.4</v>
      </c>
      <c r="AR177">
        <v>0.5</v>
      </c>
      <c r="AS177">
        <v>6.9</v>
      </c>
      <c r="AU177">
        <v>32.83</v>
      </c>
      <c r="AV177">
        <v>0.1</v>
      </c>
      <c r="AW177">
        <v>0.5</v>
      </c>
      <c r="AX177">
        <v>10</v>
      </c>
      <c r="AY177">
        <v>884</v>
      </c>
      <c r="AZ177">
        <v>18</v>
      </c>
      <c r="BA177">
        <v>18</v>
      </c>
      <c r="BB177">
        <v>89</v>
      </c>
      <c r="BC177">
        <v>20</v>
      </c>
      <c r="BD177">
        <v>4</v>
      </c>
    </row>
    <row r="178" spans="1:56" x14ac:dyDescent="0.3">
      <c r="A178" t="s">
        <v>746</v>
      </c>
      <c r="B178" t="s">
        <v>747</v>
      </c>
      <c r="C178" s="1" t="str">
        <f t="shared" si="12"/>
        <v>13:0022</v>
      </c>
      <c r="D178" s="1" t="str">
        <f t="shared" si="13"/>
        <v>13:0015</v>
      </c>
      <c r="E178" t="s">
        <v>748</v>
      </c>
      <c r="F178" t="s">
        <v>749</v>
      </c>
      <c r="H178">
        <v>45.724749600000003</v>
      </c>
      <c r="I178">
        <v>-67.2093615</v>
      </c>
      <c r="J178" s="1" t="str">
        <f>HYPERLINK("http://geochem.nrcan.gc.ca/cdogs/content/kwd/kwd020045_e.htm", "Basal till")</f>
        <v>Basal till</v>
      </c>
      <c r="K178" s="1" t="str">
        <f t="shared" si="15"/>
        <v>&lt;63 micron</v>
      </c>
      <c r="L178">
        <v>2.5</v>
      </c>
      <c r="M178">
        <v>9.6999999999999993</v>
      </c>
      <c r="N178">
        <v>5</v>
      </c>
      <c r="O178">
        <v>480</v>
      </c>
      <c r="P178">
        <v>4.5</v>
      </c>
      <c r="Q178">
        <v>0.5</v>
      </c>
      <c r="R178">
        <v>100</v>
      </c>
      <c r="S178">
        <v>13</v>
      </c>
      <c r="T178">
        <v>88</v>
      </c>
      <c r="U178">
        <v>5</v>
      </c>
      <c r="V178">
        <v>1.3</v>
      </c>
      <c r="W178">
        <v>3.77</v>
      </c>
      <c r="X178">
        <v>11</v>
      </c>
      <c r="Y178">
        <v>0.5</v>
      </c>
      <c r="Z178">
        <v>2.5</v>
      </c>
      <c r="AA178">
        <v>38</v>
      </c>
      <c r="AB178">
        <v>0.54</v>
      </c>
      <c r="AC178">
        <v>0.5</v>
      </c>
      <c r="AD178">
        <v>1.47</v>
      </c>
      <c r="AE178">
        <v>34</v>
      </c>
      <c r="AG178">
        <v>89</v>
      </c>
      <c r="AH178">
        <v>0.7</v>
      </c>
      <c r="AI178">
        <v>13</v>
      </c>
      <c r="AJ178">
        <v>1.5</v>
      </c>
      <c r="AK178">
        <v>6.1</v>
      </c>
      <c r="AL178">
        <v>50</v>
      </c>
      <c r="AM178">
        <v>250</v>
      </c>
      <c r="AN178">
        <v>1.1000000000000001</v>
      </c>
      <c r="AO178">
        <v>0.9</v>
      </c>
      <c r="AP178">
        <v>13</v>
      </c>
      <c r="AQ178">
        <v>3.3</v>
      </c>
      <c r="AR178">
        <v>0.5</v>
      </c>
      <c r="AS178">
        <v>3.3</v>
      </c>
      <c r="AU178">
        <v>27.09</v>
      </c>
      <c r="AV178">
        <v>0.1</v>
      </c>
      <c r="AW178">
        <v>0.25</v>
      </c>
      <c r="AX178">
        <v>19</v>
      </c>
      <c r="AY178">
        <v>408</v>
      </c>
      <c r="AZ178">
        <v>41</v>
      </c>
      <c r="BA178">
        <v>16</v>
      </c>
      <c r="BB178">
        <v>47</v>
      </c>
      <c r="BC178">
        <v>55</v>
      </c>
      <c r="BD178">
        <v>1</v>
      </c>
    </row>
    <row r="179" spans="1:56" x14ac:dyDescent="0.3">
      <c r="A179" t="s">
        <v>750</v>
      </c>
      <c r="B179" t="s">
        <v>751</v>
      </c>
      <c r="C179" s="1" t="str">
        <f t="shared" si="12"/>
        <v>13:0022</v>
      </c>
      <c r="D179" s="1" t="str">
        <f t="shared" si="13"/>
        <v>13:0015</v>
      </c>
      <c r="E179" t="s">
        <v>752</v>
      </c>
      <c r="F179" t="s">
        <v>753</v>
      </c>
      <c r="H179">
        <v>45.691195700000002</v>
      </c>
      <c r="I179">
        <v>-67.193415099999996</v>
      </c>
      <c r="J179" s="1" t="str">
        <f>HYPERLINK("http://geochem.nrcan.gc.ca/cdogs/content/kwd/kwd020046_e.htm", "Ablation till")</f>
        <v>Ablation till</v>
      </c>
      <c r="K179" s="1" t="str">
        <f t="shared" si="15"/>
        <v>&lt;63 micron</v>
      </c>
      <c r="L179">
        <v>2.5</v>
      </c>
      <c r="M179">
        <v>21</v>
      </c>
      <c r="N179">
        <v>1</v>
      </c>
      <c r="O179">
        <v>410</v>
      </c>
      <c r="P179">
        <v>2.2000000000000002</v>
      </c>
      <c r="Q179">
        <v>0.5</v>
      </c>
      <c r="R179">
        <v>130</v>
      </c>
      <c r="S179">
        <v>9</v>
      </c>
      <c r="T179">
        <v>58</v>
      </c>
      <c r="U179">
        <v>8</v>
      </c>
      <c r="V179">
        <v>1.2</v>
      </c>
      <c r="W179">
        <v>2.84</v>
      </c>
      <c r="X179">
        <v>13</v>
      </c>
      <c r="Y179">
        <v>0.5</v>
      </c>
      <c r="Z179">
        <v>2.5</v>
      </c>
      <c r="AA179">
        <v>50</v>
      </c>
      <c r="AB179">
        <v>0.75</v>
      </c>
      <c r="AC179">
        <v>0.5</v>
      </c>
      <c r="AD179">
        <v>1.82</v>
      </c>
      <c r="AE179">
        <v>41</v>
      </c>
      <c r="AG179">
        <v>100</v>
      </c>
      <c r="AH179">
        <v>0.9</v>
      </c>
      <c r="AI179">
        <v>10</v>
      </c>
      <c r="AJ179">
        <v>1.5</v>
      </c>
      <c r="AK179">
        <v>7.4</v>
      </c>
      <c r="AL179">
        <v>50</v>
      </c>
      <c r="AM179">
        <v>250</v>
      </c>
      <c r="AN179">
        <v>0.25</v>
      </c>
      <c r="AO179">
        <v>1.1000000000000001</v>
      </c>
      <c r="AP179">
        <v>21</v>
      </c>
      <c r="AQ179">
        <v>4.2</v>
      </c>
      <c r="AR179">
        <v>2</v>
      </c>
      <c r="AS179">
        <v>4.4000000000000004</v>
      </c>
      <c r="AU179">
        <v>34.83</v>
      </c>
      <c r="AV179">
        <v>0.1</v>
      </c>
      <c r="AW179">
        <v>0.25</v>
      </c>
      <c r="AX179">
        <v>15</v>
      </c>
      <c r="AY179">
        <v>362</v>
      </c>
      <c r="AZ179">
        <v>28</v>
      </c>
      <c r="BA179">
        <v>14</v>
      </c>
      <c r="BB179">
        <v>53</v>
      </c>
      <c r="BC179">
        <v>40</v>
      </c>
      <c r="BD179">
        <v>2</v>
      </c>
    </row>
    <row r="180" spans="1:56" x14ac:dyDescent="0.3">
      <c r="A180" t="s">
        <v>754</v>
      </c>
      <c r="B180" t="s">
        <v>755</v>
      </c>
      <c r="C180" s="1" t="str">
        <f t="shared" si="12"/>
        <v>13:0022</v>
      </c>
      <c r="D180" s="1" t="str">
        <f t="shared" si="13"/>
        <v>13:0015</v>
      </c>
      <c r="E180" t="s">
        <v>756</v>
      </c>
      <c r="F180" t="s">
        <v>757</v>
      </c>
      <c r="H180">
        <v>45.672879799999997</v>
      </c>
      <c r="I180">
        <v>-67.202029100000004</v>
      </c>
      <c r="J180" s="1" t="str">
        <f>HYPERLINK("http://geochem.nrcan.gc.ca/cdogs/content/kwd/kwd020045_e.htm", "Basal till")</f>
        <v>Basal till</v>
      </c>
      <c r="K180" s="1" t="str">
        <f t="shared" si="15"/>
        <v>&lt;63 micron</v>
      </c>
      <c r="L180">
        <v>2.5</v>
      </c>
      <c r="M180">
        <v>6.8</v>
      </c>
      <c r="N180">
        <v>4</v>
      </c>
      <c r="O180">
        <v>370</v>
      </c>
      <c r="P180">
        <v>31</v>
      </c>
      <c r="Q180">
        <v>1</v>
      </c>
      <c r="R180">
        <v>130</v>
      </c>
      <c r="S180">
        <v>8</v>
      </c>
      <c r="T180">
        <v>61</v>
      </c>
      <c r="U180">
        <v>5</v>
      </c>
      <c r="V180">
        <v>1.6</v>
      </c>
      <c r="W180">
        <v>2.96</v>
      </c>
      <c r="X180">
        <v>15</v>
      </c>
      <c r="Y180">
        <v>0.5</v>
      </c>
      <c r="Z180">
        <v>2.5</v>
      </c>
      <c r="AA180">
        <v>56</v>
      </c>
      <c r="AB180">
        <v>0.82</v>
      </c>
      <c r="AC180">
        <v>0.5</v>
      </c>
      <c r="AD180">
        <v>1.73</v>
      </c>
      <c r="AE180">
        <v>43</v>
      </c>
      <c r="AG180">
        <v>78</v>
      </c>
      <c r="AH180">
        <v>0.6</v>
      </c>
      <c r="AI180">
        <v>11</v>
      </c>
      <c r="AJ180">
        <v>1.5</v>
      </c>
      <c r="AK180">
        <v>9.6</v>
      </c>
      <c r="AL180">
        <v>50</v>
      </c>
      <c r="AM180">
        <v>250</v>
      </c>
      <c r="AN180">
        <v>0.25</v>
      </c>
      <c r="AO180">
        <v>1.3</v>
      </c>
      <c r="AP180">
        <v>22</v>
      </c>
      <c r="AQ180">
        <v>4.2</v>
      </c>
      <c r="AR180">
        <v>0.5</v>
      </c>
      <c r="AS180">
        <v>4.8</v>
      </c>
      <c r="AU180">
        <v>29.14</v>
      </c>
      <c r="AV180">
        <v>0.1</v>
      </c>
      <c r="AW180">
        <v>0.25</v>
      </c>
      <c r="AX180">
        <v>14</v>
      </c>
      <c r="AY180">
        <v>374</v>
      </c>
      <c r="AZ180">
        <v>26</v>
      </c>
      <c r="BA180">
        <v>8</v>
      </c>
      <c r="BB180">
        <v>49</v>
      </c>
      <c r="BC180">
        <v>65</v>
      </c>
      <c r="BD180">
        <v>1</v>
      </c>
    </row>
    <row r="181" spans="1:56" x14ac:dyDescent="0.3">
      <c r="A181" t="s">
        <v>758</v>
      </c>
      <c r="B181" t="s">
        <v>759</v>
      </c>
      <c r="C181" s="1" t="str">
        <f t="shared" si="12"/>
        <v>13:0022</v>
      </c>
      <c r="D181" s="1" t="str">
        <f t="shared" si="13"/>
        <v>13:0015</v>
      </c>
      <c r="E181" t="s">
        <v>760</v>
      </c>
      <c r="F181" t="s">
        <v>761</v>
      </c>
      <c r="H181">
        <v>45.654437399999999</v>
      </c>
      <c r="I181">
        <v>-67.202619600000006</v>
      </c>
      <c r="J181" s="1" t="str">
        <f>HYPERLINK("http://geochem.nrcan.gc.ca/cdogs/content/kwd/kwd020045_e.htm", "Basal till")</f>
        <v>Basal till</v>
      </c>
      <c r="K181" s="1" t="str">
        <f t="shared" si="15"/>
        <v>&lt;63 micron</v>
      </c>
      <c r="L181">
        <v>2.5</v>
      </c>
      <c r="M181">
        <v>7.2</v>
      </c>
      <c r="N181">
        <v>1</v>
      </c>
      <c r="O181">
        <v>450</v>
      </c>
      <c r="P181">
        <v>1.4</v>
      </c>
      <c r="Q181">
        <v>0.5</v>
      </c>
      <c r="R181">
        <v>120</v>
      </c>
      <c r="S181">
        <v>7</v>
      </c>
      <c r="T181">
        <v>70</v>
      </c>
      <c r="U181">
        <v>4</v>
      </c>
      <c r="V181">
        <v>1.8</v>
      </c>
      <c r="W181">
        <v>2.84</v>
      </c>
      <c r="X181">
        <v>15</v>
      </c>
      <c r="Y181">
        <v>0.5</v>
      </c>
      <c r="Z181">
        <v>2.5</v>
      </c>
      <c r="AA181">
        <v>55</v>
      </c>
      <c r="AB181">
        <v>0.83</v>
      </c>
      <c r="AC181">
        <v>0.5</v>
      </c>
      <c r="AD181">
        <v>1.84</v>
      </c>
      <c r="AE181">
        <v>56</v>
      </c>
      <c r="AG181">
        <v>70</v>
      </c>
      <c r="AH181">
        <v>0.6</v>
      </c>
      <c r="AI181">
        <v>13</v>
      </c>
      <c r="AJ181">
        <v>1.5</v>
      </c>
      <c r="AK181">
        <v>9.8000000000000007</v>
      </c>
      <c r="AL181">
        <v>50</v>
      </c>
      <c r="AM181">
        <v>250</v>
      </c>
      <c r="AN181">
        <v>2.4</v>
      </c>
      <c r="AO181">
        <v>1.2</v>
      </c>
      <c r="AP181">
        <v>18</v>
      </c>
      <c r="AQ181">
        <v>7.4</v>
      </c>
      <c r="AR181">
        <v>0.5</v>
      </c>
      <c r="AS181">
        <v>5.3</v>
      </c>
      <c r="AU181">
        <v>30.13</v>
      </c>
      <c r="AV181">
        <v>0.1</v>
      </c>
      <c r="AW181">
        <v>0.25</v>
      </c>
      <c r="AX181">
        <v>14</v>
      </c>
      <c r="AY181">
        <v>442</v>
      </c>
      <c r="AZ181">
        <v>26</v>
      </c>
      <c r="BA181">
        <v>6</v>
      </c>
      <c r="BB181">
        <v>41</v>
      </c>
      <c r="BC181">
        <v>15</v>
      </c>
      <c r="BD181">
        <v>1</v>
      </c>
    </row>
    <row r="182" spans="1:56" x14ac:dyDescent="0.3">
      <c r="A182" t="s">
        <v>762</v>
      </c>
      <c r="B182" t="s">
        <v>763</v>
      </c>
      <c r="C182" s="1" t="str">
        <f t="shared" si="12"/>
        <v>13:0022</v>
      </c>
      <c r="D182" s="1" t="str">
        <f t="shared" si="13"/>
        <v>13:0015</v>
      </c>
      <c r="E182" t="s">
        <v>764</v>
      </c>
      <c r="F182" t="s">
        <v>765</v>
      </c>
      <c r="H182">
        <v>45.636914699999998</v>
      </c>
      <c r="I182">
        <v>-67.204463200000006</v>
      </c>
      <c r="J182" s="1" t="str">
        <f>HYPERLINK("http://geochem.nrcan.gc.ca/cdogs/content/kwd/kwd020046_e.htm", "Ablation till")</f>
        <v>Ablation till</v>
      </c>
      <c r="K182" s="1" t="str">
        <f t="shared" si="15"/>
        <v>&lt;63 micron</v>
      </c>
      <c r="L182">
        <v>2.5</v>
      </c>
      <c r="M182">
        <v>12</v>
      </c>
      <c r="N182">
        <v>1</v>
      </c>
      <c r="O182">
        <v>480</v>
      </c>
      <c r="P182">
        <v>3.4</v>
      </c>
      <c r="Q182">
        <v>0.5</v>
      </c>
      <c r="R182">
        <v>110</v>
      </c>
      <c r="S182">
        <v>10</v>
      </c>
      <c r="T182">
        <v>73</v>
      </c>
      <c r="U182">
        <v>4</v>
      </c>
      <c r="V182">
        <v>1.5</v>
      </c>
      <c r="W182">
        <v>3.2</v>
      </c>
      <c r="X182">
        <v>13</v>
      </c>
      <c r="Y182">
        <v>0.5</v>
      </c>
      <c r="Z182">
        <v>2.5</v>
      </c>
      <c r="AA182">
        <v>44</v>
      </c>
      <c r="AB182">
        <v>0.67</v>
      </c>
      <c r="AC182">
        <v>0.5</v>
      </c>
      <c r="AD182">
        <v>1.73</v>
      </c>
      <c r="AE182">
        <v>37</v>
      </c>
      <c r="AG182">
        <v>110</v>
      </c>
      <c r="AH182">
        <v>1.4</v>
      </c>
      <c r="AI182">
        <v>11</v>
      </c>
      <c r="AJ182">
        <v>1.5</v>
      </c>
      <c r="AK182">
        <v>7.2</v>
      </c>
      <c r="AL182">
        <v>50</v>
      </c>
      <c r="AM182">
        <v>250</v>
      </c>
      <c r="AN182">
        <v>0.25</v>
      </c>
      <c r="AO182">
        <v>1.1000000000000001</v>
      </c>
      <c r="AP182">
        <v>15</v>
      </c>
      <c r="AQ182">
        <v>4.0999999999999996</v>
      </c>
      <c r="AR182">
        <v>3</v>
      </c>
      <c r="AS182">
        <v>4.0999999999999996</v>
      </c>
      <c r="AU182">
        <v>31.88</v>
      </c>
      <c r="AV182">
        <v>0.1</v>
      </c>
      <c r="AW182">
        <v>0.25</v>
      </c>
      <c r="AX182">
        <v>18</v>
      </c>
      <c r="AY182">
        <v>288</v>
      </c>
      <c r="AZ182">
        <v>35</v>
      </c>
      <c r="BA182">
        <v>12</v>
      </c>
      <c r="BB182">
        <v>45</v>
      </c>
      <c r="BC182">
        <v>30</v>
      </c>
      <c r="BD182">
        <v>1</v>
      </c>
    </row>
    <row r="183" spans="1:56" x14ac:dyDescent="0.3">
      <c r="A183" t="s">
        <v>766</v>
      </c>
      <c r="B183" t="s">
        <v>767</v>
      </c>
      <c r="C183" s="1" t="str">
        <f t="shared" si="12"/>
        <v>13:0022</v>
      </c>
      <c r="D183" s="1" t="str">
        <f t="shared" si="13"/>
        <v>13:0015</v>
      </c>
      <c r="E183" t="s">
        <v>768</v>
      </c>
      <c r="F183" t="s">
        <v>769</v>
      </c>
      <c r="H183">
        <v>45.636758100000002</v>
      </c>
      <c r="I183">
        <v>-67.194524200000004</v>
      </c>
      <c r="J183" s="1" t="str">
        <f>HYPERLINK("http://geochem.nrcan.gc.ca/cdogs/content/kwd/kwd020045_e.htm", "Basal till")</f>
        <v>Basal till</v>
      </c>
      <c r="K183" s="1" t="str">
        <f t="shared" si="15"/>
        <v>&lt;63 micron</v>
      </c>
      <c r="L183">
        <v>2.5</v>
      </c>
      <c r="M183">
        <v>9.8000000000000007</v>
      </c>
      <c r="N183">
        <v>2</v>
      </c>
      <c r="O183">
        <v>450</v>
      </c>
      <c r="P183">
        <v>0.25</v>
      </c>
      <c r="Q183">
        <v>0.5</v>
      </c>
      <c r="R183">
        <v>120</v>
      </c>
      <c r="S183">
        <v>10</v>
      </c>
      <c r="T183">
        <v>71</v>
      </c>
      <c r="U183">
        <v>4</v>
      </c>
      <c r="V183">
        <v>2</v>
      </c>
      <c r="W183">
        <v>3.46</v>
      </c>
      <c r="X183">
        <v>14</v>
      </c>
      <c r="Y183">
        <v>0.5</v>
      </c>
      <c r="Z183">
        <v>2.5</v>
      </c>
      <c r="AA183">
        <v>56</v>
      </c>
      <c r="AB183">
        <v>0.79</v>
      </c>
      <c r="AC183">
        <v>0.5</v>
      </c>
      <c r="AD183">
        <v>1.58</v>
      </c>
      <c r="AE183">
        <v>51</v>
      </c>
      <c r="AG183">
        <v>89</v>
      </c>
      <c r="AH183">
        <v>0.9</v>
      </c>
      <c r="AI183">
        <v>14</v>
      </c>
      <c r="AJ183">
        <v>1.5</v>
      </c>
      <c r="AK183">
        <v>9.9</v>
      </c>
      <c r="AL183">
        <v>50</v>
      </c>
      <c r="AM183">
        <v>250</v>
      </c>
      <c r="AN183">
        <v>1.4</v>
      </c>
      <c r="AO183">
        <v>1.8</v>
      </c>
      <c r="AP183">
        <v>16</v>
      </c>
      <c r="AQ183">
        <v>3.4</v>
      </c>
      <c r="AR183">
        <v>0.5</v>
      </c>
      <c r="AS183">
        <v>5.3</v>
      </c>
      <c r="AU183">
        <v>27.76</v>
      </c>
      <c r="AV183">
        <v>0.1</v>
      </c>
      <c r="AW183">
        <v>0.25</v>
      </c>
      <c r="AX183">
        <v>22</v>
      </c>
      <c r="AY183">
        <v>804</v>
      </c>
      <c r="AZ183">
        <v>32</v>
      </c>
      <c r="BA183">
        <v>12</v>
      </c>
      <c r="BB183">
        <v>53</v>
      </c>
      <c r="BC183">
        <v>20</v>
      </c>
      <c r="BD183">
        <v>1</v>
      </c>
    </row>
    <row r="184" spans="1:56" x14ac:dyDescent="0.3">
      <c r="A184" t="s">
        <v>770</v>
      </c>
      <c r="B184" t="s">
        <v>771</v>
      </c>
      <c r="C184" s="1" t="str">
        <f t="shared" si="12"/>
        <v>13:0022</v>
      </c>
      <c r="D184" s="1" t="str">
        <f t="shared" si="13"/>
        <v>13:0015</v>
      </c>
      <c r="E184" t="s">
        <v>772</v>
      </c>
      <c r="F184" t="s">
        <v>773</v>
      </c>
      <c r="H184">
        <v>45.6196068</v>
      </c>
      <c r="I184">
        <v>-67.205657400000007</v>
      </c>
      <c r="J184" s="1" t="str">
        <f>HYPERLINK("http://geochem.nrcan.gc.ca/cdogs/content/kwd/kwd020046_e.htm", "Ablation till")</f>
        <v>Ablation till</v>
      </c>
      <c r="K184" s="1" t="str">
        <f t="shared" si="15"/>
        <v>&lt;63 micron</v>
      </c>
      <c r="L184">
        <v>2.5</v>
      </c>
      <c r="M184">
        <v>8.4</v>
      </c>
      <c r="N184">
        <v>1</v>
      </c>
      <c r="O184">
        <v>420</v>
      </c>
      <c r="P184">
        <v>0.25</v>
      </c>
      <c r="Q184">
        <v>0.5</v>
      </c>
      <c r="R184">
        <v>110</v>
      </c>
      <c r="S184">
        <v>7</v>
      </c>
      <c r="T184">
        <v>60</v>
      </c>
      <c r="U184">
        <v>3</v>
      </c>
      <c r="V184">
        <v>1.6</v>
      </c>
      <c r="W184">
        <v>2.48</v>
      </c>
      <c r="X184">
        <v>14</v>
      </c>
      <c r="Y184">
        <v>0.5</v>
      </c>
      <c r="Z184">
        <v>2.5</v>
      </c>
      <c r="AA184">
        <v>44</v>
      </c>
      <c r="AB184">
        <v>0.76</v>
      </c>
      <c r="AC184">
        <v>0.5</v>
      </c>
      <c r="AD184">
        <v>1.73</v>
      </c>
      <c r="AE184">
        <v>37</v>
      </c>
      <c r="AG184">
        <v>80</v>
      </c>
      <c r="AH184">
        <v>0.7</v>
      </c>
      <c r="AI184">
        <v>10</v>
      </c>
      <c r="AJ184">
        <v>1.5</v>
      </c>
      <c r="AK184">
        <v>8.1</v>
      </c>
      <c r="AL184">
        <v>50</v>
      </c>
      <c r="AM184">
        <v>250</v>
      </c>
      <c r="AN184">
        <v>1.8</v>
      </c>
      <c r="AO184">
        <v>1.1000000000000001</v>
      </c>
      <c r="AP184">
        <v>16</v>
      </c>
      <c r="AQ184">
        <v>3.2</v>
      </c>
      <c r="AR184">
        <v>0.5</v>
      </c>
      <c r="AS184">
        <v>4.7</v>
      </c>
      <c r="AU184">
        <v>33.71</v>
      </c>
      <c r="AV184">
        <v>0.1</v>
      </c>
      <c r="AW184">
        <v>0.25</v>
      </c>
      <c r="AX184">
        <v>16</v>
      </c>
      <c r="AY184">
        <v>574</v>
      </c>
      <c r="AZ184">
        <v>24</v>
      </c>
      <c r="BA184">
        <v>8</v>
      </c>
      <c r="BB184">
        <v>41</v>
      </c>
      <c r="BC184">
        <v>10</v>
      </c>
      <c r="BD184">
        <v>0.5</v>
      </c>
    </row>
    <row r="185" spans="1:56" x14ac:dyDescent="0.3">
      <c r="A185" t="s">
        <v>774</v>
      </c>
      <c r="B185" t="s">
        <v>775</v>
      </c>
      <c r="C185" s="1" t="str">
        <f t="shared" si="12"/>
        <v>13:0022</v>
      </c>
      <c r="D185" s="1" t="str">
        <f t="shared" si="13"/>
        <v>13:0015</v>
      </c>
      <c r="E185" t="s">
        <v>776</v>
      </c>
      <c r="F185" t="s">
        <v>777</v>
      </c>
      <c r="H185">
        <v>45.619935499999997</v>
      </c>
      <c r="I185">
        <v>-67.197950599999999</v>
      </c>
      <c r="J185" s="1" t="str">
        <f>HYPERLINK("http://geochem.nrcan.gc.ca/cdogs/content/kwd/kwd020045_e.htm", "Basal till")</f>
        <v>Basal till</v>
      </c>
      <c r="K185" s="1" t="str">
        <f t="shared" si="15"/>
        <v>&lt;63 micron</v>
      </c>
      <c r="L185">
        <v>2.5</v>
      </c>
      <c r="M185">
        <v>7.9</v>
      </c>
      <c r="N185">
        <v>5</v>
      </c>
      <c r="O185">
        <v>460</v>
      </c>
      <c r="P185">
        <v>3.3</v>
      </c>
      <c r="Q185">
        <v>0.5</v>
      </c>
      <c r="R185">
        <v>110</v>
      </c>
      <c r="S185">
        <v>11</v>
      </c>
      <c r="T185">
        <v>74</v>
      </c>
      <c r="U185">
        <v>4</v>
      </c>
      <c r="V185">
        <v>1.7</v>
      </c>
      <c r="W185">
        <v>3.24</v>
      </c>
      <c r="X185">
        <v>11</v>
      </c>
      <c r="Y185">
        <v>0.5</v>
      </c>
      <c r="Z185">
        <v>2.5</v>
      </c>
      <c r="AA185">
        <v>44</v>
      </c>
      <c r="AB185">
        <v>0.65</v>
      </c>
      <c r="AC185">
        <v>0.5</v>
      </c>
      <c r="AD185">
        <v>1.51</v>
      </c>
      <c r="AE185">
        <v>40</v>
      </c>
      <c r="AG185">
        <v>90</v>
      </c>
      <c r="AH185">
        <v>0.8</v>
      </c>
      <c r="AI185">
        <v>14</v>
      </c>
      <c r="AJ185">
        <v>1.5</v>
      </c>
      <c r="AK185">
        <v>7.8</v>
      </c>
      <c r="AL185">
        <v>50</v>
      </c>
      <c r="AM185">
        <v>250</v>
      </c>
      <c r="AN185">
        <v>0.25</v>
      </c>
      <c r="AO185">
        <v>0.25</v>
      </c>
      <c r="AP185">
        <v>13</v>
      </c>
      <c r="AQ185">
        <v>3.6</v>
      </c>
      <c r="AR185">
        <v>0.5</v>
      </c>
      <c r="AS185">
        <v>4.0999999999999996</v>
      </c>
      <c r="AU185">
        <v>28.25</v>
      </c>
      <c r="AV185">
        <v>0.1</v>
      </c>
      <c r="AW185">
        <v>0.25</v>
      </c>
      <c r="AX185">
        <v>19</v>
      </c>
      <c r="AY185">
        <v>652</v>
      </c>
      <c r="AZ185">
        <v>30</v>
      </c>
      <c r="BA185">
        <v>8</v>
      </c>
      <c r="BB185">
        <v>45</v>
      </c>
      <c r="BC185">
        <v>10</v>
      </c>
      <c r="BD185">
        <v>0.5</v>
      </c>
    </row>
    <row r="186" spans="1:56" x14ac:dyDescent="0.3">
      <c r="A186" t="s">
        <v>778</v>
      </c>
      <c r="B186" t="s">
        <v>779</v>
      </c>
      <c r="C186" s="1" t="str">
        <f t="shared" si="12"/>
        <v>13:0022</v>
      </c>
      <c r="D186" s="1" t="str">
        <f t="shared" si="13"/>
        <v>13:0015</v>
      </c>
      <c r="E186" t="s">
        <v>780</v>
      </c>
      <c r="F186" t="s">
        <v>781</v>
      </c>
      <c r="H186">
        <v>45.601452600000002</v>
      </c>
      <c r="I186">
        <v>-67.195977999999997</v>
      </c>
      <c r="J186" s="1" t="str">
        <f>HYPERLINK("http://geochem.nrcan.gc.ca/cdogs/content/kwd/kwd020046_e.htm", "Ablation till")</f>
        <v>Ablation till</v>
      </c>
      <c r="K186" s="1" t="str">
        <f t="shared" si="15"/>
        <v>&lt;63 micron</v>
      </c>
      <c r="L186">
        <v>2.5</v>
      </c>
      <c r="M186">
        <v>12</v>
      </c>
      <c r="N186">
        <v>3</v>
      </c>
      <c r="O186">
        <v>430</v>
      </c>
      <c r="P186">
        <v>2.8</v>
      </c>
      <c r="Q186">
        <v>0.5</v>
      </c>
      <c r="R186">
        <v>130</v>
      </c>
      <c r="S186">
        <v>15</v>
      </c>
      <c r="T186">
        <v>74</v>
      </c>
      <c r="U186">
        <v>3</v>
      </c>
      <c r="V186">
        <v>2.2999999999999998</v>
      </c>
      <c r="W186">
        <v>3.29</v>
      </c>
      <c r="X186">
        <v>15</v>
      </c>
      <c r="Y186">
        <v>0.5</v>
      </c>
      <c r="Z186">
        <v>2.5</v>
      </c>
      <c r="AA186">
        <v>51</v>
      </c>
      <c r="AB186">
        <v>0.75</v>
      </c>
      <c r="AC186">
        <v>0.5</v>
      </c>
      <c r="AD186">
        <v>1.63</v>
      </c>
      <c r="AE186">
        <v>40</v>
      </c>
      <c r="AG186">
        <v>66</v>
      </c>
      <c r="AH186">
        <v>0.8</v>
      </c>
      <c r="AI186">
        <v>14</v>
      </c>
      <c r="AJ186">
        <v>1.5</v>
      </c>
      <c r="AK186">
        <v>9.6999999999999993</v>
      </c>
      <c r="AL186">
        <v>50</v>
      </c>
      <c r="AM186">
        <v>250</v>
      </c>
      <c r="AN186">
        <v>0.25</v>
      </c>
      <c r="AO186">
        <v>1.4</v>
      </c>
      <c r="AP186">
        <v>16</v>
      </c>
      <c r="AQ186">
        <v>4.0999999999999996</v>
      </c>
      <c r="AR186">
        <v>0.5</v>
      </c>
      <c r="AS186">
        <v>5.2</v>
      </c>
      <c r="AU186">
        <v>31.87</v>
      </c>
      <c r="AV186">
        <v>0.1</v>
      </c>
      <c r="AW186">
        <v>0.25</v>
      </c>
      <c r="AX186">
        <v>35</v>
      </c>
      <c r="AY186">
        <v>988</v>
      </c>
      <c r="AZ186">
        <v>37</v>
      </c>
      <c r="BA186">
        <v>16</v>
      </c>
      <c r="BB186">
        <v>51</v>
      </c>
      <c r="BC186">
        <v>20</v>
      </c>
      <c r="BD186">
        <v>0.5</v>
      </c>
    </row>
    <row r="187" spans="1:56" x14ac:dyDescent="0.3">
      <c r="A187" t="s">
        <v>782</v>
      </c>
      <c r="B187" t="s">
        <v>783</v>
      </c>
      <c r="C187" s="1" t="str">
        <f t="shared" si="12"/>
        <v>13:0022</v>
      </c>
      <c r="D187" s="1" t="str">
        <f t="shared" si="13"/>
        <v>13:0015</v>
      </c>
      <c r="E187" t="s">
        <v>784</v>
      </c>
      <c r="F187" t="s">
        <v>785</v>
      </c>
      <c r="H187">
        <v>45.598114299999999</v>
      </c>
      <c r="I187">
        <v>-67.198328900000007</v>
      </c>
      <c r="J187" s="1" t="str">
        <f>HYPERLINK("http://geochem.nrcan.gc.ca/cdogs/content/kwd/kwd020045_e.htm", "Basal till")</f>
        <v>Basal till</v>
      </c>
      <c r="K187" s="1" t="str">
        <f t="shared" si="15"/>
        <v>&lt;63 micron</v>
      </c>
      <c r="L187">
        <v>2.5</v>
      </c>
      <c r="M187">
        <v>11</v>
      </c>
      <c r="N187">
        <v>4</v>
      </c>
      <c r="O187">
        <v>450</v>
      </c>
      <c r="P187">
        <v>2.2000000000000002</v>
      </c>
      <c r="Q187">
        <v>0.5</v>
      </c>
      <c r="R187">
        <v>97</v>
      </c>
      <c r="S187">
        <v>13</v>
      </c>
      <c r="T187">
        <v>84</v>
      </c>
      <c r="U187">
        <v>4</v>
      </c>
      <c r="V187">
        <v>1.5</v>
      </c>
      <c r="W187">
        <v>3.8</v>
      </c>
      <c r="X187">
        <v>10</v>
      </c>
      <c r="Y187">
        <v>0.5</v>
      </c>
      <c r="Z187">
        <v>2.5</v>
      </c>
      <c r="AA187">
        <v>42</v>
      </c>
      <c r="AB187">
        <v>0.55000000000000004</v>
      </c>
      <c r="AC187">
        <v>1</v>
      </c>
      <c r="AD187">
        <v>1.29</v>
      </c>
      <c r="AE187">
        <v>37</v>
      </c>
      <c r="AG187">
        <v>86</v>
      </c>
      <c r="AH187">
        <v>0.8</v>
      </c>
      <c r="AI187">
        <v>15</v>
      </c>
      <c r="AJ187">
        <v>1.5</v>
      </c>
      <c r="AK187">
        <v>7.1</v>
      </c>
      <c r="AL187">
        <v>50</v>
      </c>
      <c r="AM187">
        <v>250</v>
      </c>
      <c r="AN187">
        <v>0.25</v>
      </c>
      <c r="AO187">
        <v>0.8</v>
      </c>
      <c r="AP187">
        <v>12</v>
      </c>
      <c r="AQ187">
        <v>2.2999999999999998</v>
      </c>
      <c r="AR187">
        <v>0.5</v>
      </c>
      <c r="AS187">
        <v>3.3</v>
      </c>
      <c r="AU187">
        <v>26.6</v>
      </c>
      <c r="AV187">
        <v>0.1</v>
      </c>
      <c r="AW187">
        <v>0.25</v>
      </c>
      <c r="AX187">
        <v>24</v>
      </c>
      <c r="AY187">
        <v>814</v>
      </c>
      <c r="AZ187">
        <v>40</v>
      </c>
      <c r="BA187">
        <v>10</v>
      </c>
      <c r="BB187">
        <v>56</v>
      </c>
      <c r="BC187">
        <v>20</v>
      </c>
      <c r="BD187">
        <v>0.5</v>
      </c>
    </row>
    <row r="188" spans="1:56" x14ac:dyDescent="0.3">
      <c r="A188" t="s">
        <v>786</v>
      </c>
      <c r="B188" t="s">
        <v>787</v>
      </c>
      <c r="C188" s="1" t="str">
        <f t="shared" si="12"/>
        <v>13:0022</v>
      </c>
      <c r="D188" s="1" t="str">
        <f t="shared" si="13"/>
        <v>13:0015</v>
      </c>
      <c r="E188" t="s">
        <v>788</v>
      </c>
      <c r="F188" t="s">
        <v>789</v>
      </c>
      <c r="H188">
        <v>45.582026599999999</v>
      </c>
      <c r="I188">
        <v>-67.2055735</v>
      </c>
      <c r="J188" s="1" t="str">
        <f>HYPERLINK("http://geochem.nrcan.gc.ca/cdogs/content/kwd/kwd020045_e.htm", "Basal till")</f>
        <v>Basal till</v>
      </c>
      <c r="K188" s="1" t="str">
        <f t="shared" si="15"/>
        <v>&lt;63 micron</v>
      </c>
      <c r="L188">
        <v>2.5</v>
      </c>
      <c r="M188">
        <v>6.9</v>
      </c>
      <c r="N188">
        <v>1</v>
      </c>
      <c r="O188">
        <v>390</v>
      </c>
      <c r="P188">
        <v>1.5</v>
      </c>
      <c r="Q188">
        <v>0.5</v>
      </c>
      <c r="R188">
        <v>120</v>
      </c>
      <c r="S188">
        <v>8</v>
      </c>
      <c r="T188">
        <v>71</v>
      </c>
      <c r="U188">
        <v>4</v>
      </c>
      <c r="V188">
        <v>1.8</v>
      </c>
      <c r="W188">
        <v>2.69</v>
      </c>
      <c r="X188">
        <v>16</v>
      </c>
      <c r="Y188">
        <v>0.5</v>
      </c>
      <c r="Z188">
        <v>2.5</v>
      </c>
      <c r="AA188">
        <v>54</v>
      </c>
      <c r="AB188">
        <v>0.83</v>
      </c>
      <c r="AC188">
        <v>0.5</v>
      </c>
      <c r="AD188">
        <v>1.66</v>
      </c>
      <c r="AE188">
        <v>48</v>
      </c>
      <c r="AG188">
        <v>71</v>
      </c>
      <c r="AH188">
        <v>0.5</v>
      </c>
      <c r="AI188">
        <v>12</v>
      </c>
      <c r="AJ188">
        <v>1.5</v>
      </c>
      <c r="AK188">
        <v>9.4</v>
      </c>
      <c r="AL188">
        <v>50</v>
      </c>
      <c r="AM188">
        <v>250</v>
      </c>
      <c r="AN188">
        <v>1.4</v>
      </c>
      <c r="AO188">
        <v>1.4</v>
      </c>
      <c r="AP188">
        <v>17</v>
      </c>
      <c r="AQ188">
        <v>4.0999999999999996</v>
      </c>
      <c r="AR188">
        <v>0.5</v>
      </c>
      <c r="AS188">
        <v>5</v>
      </c>
      <c r="AU188">
        <v>30.01</v>
      </c>
      <c r="AV188">
        <v>0.1</v>
      </c>
      <c r="AW188">
        <v>0.25</v>
      </c>
      <c r="AX188">
        <v>15</v>
      </c>
      <c r="AY188">
        <v>412</v>
      </c>
      <c r="AZ188">
        <v>29</v>
      </c>
      <c r="BA188">
        <v>6</v>
      </c>
      <c r="BB188">
        <v>35</v>
      </c>
      <c r="BC188">
        <v>15</v>
      </c>
      <c r="BD188">
        <v>1</v>
      </c>
    </row>
    <row r="189" spans="1:56" x14ac:dyDescent="0.3">
      <c r="A189" t="s">
        <v>790</v>
      </c>
      <c r="B189" t="s">
        <v>791</v>
      </c>
      <c r="C189" s="1" t="str">
        <f t="shared" si="12"/>
        <v>13:0022</v>
      </c>
      <c r="D189" s="1" t="str">
        <f t="shared" si="13"/>
        <v>13:0015</v>
      </c>
      <c r="E189" t="s">
        <v>792</v>
      </c>
      <c r="F189" t="s">
        <v>793</v>
      </c>
      <c r="H189">
        <v>45.568896199999998</v>
      </c>
      <c r="I189">
        <v>-67.200545199999993</v>
      </c>
      <c r="J189" s="1" t="str">
        <f>HYPERLINK("http://geochem.nrcan.gc.ca/cdogs/content/kwd/kwd020046_e.htm", "Ablation till")</f>
        <v>Ablation till</v>
      </c>
      <c r="K189" s="1" t="str">
        <f t="shared" si="15"/>
        <v>&lt;63 micron</v>
      </c>
      <c r="L189">
        <v>2.5</v>
      </c>
      <c r="M189">
        <v>9.6</v>
      </c>
      <c r="N189">
        <v>5</v>
      </c>
      <c r="O189">
        <v>440</v>
      </c>
      <c r="P189">
        <v>8.5</v>
      </c>
      <c r="Q189">
        <v>0.5</v>
      </c>
      <c r="R189">
        <v>140</v>
      </c>
      <c r="S189">
        <v>11</v>
      </c>
      <c r="T189">
        <v>77</v>
      </c>
      <c r="U189">
        <v>3</v>
      </c>
      <c r="V189">
        <v>1.6</v>
      </c>
      <c r="W189">
        <v>2.96</v>
      </c>
      <c r="X189">
        <v>15</v>
      </c>
      <c r="Y189">
        <v>0.5</v>
      </c>
      <c r="Z189">
        <v>2.5</v>
      </c>
      <c r="AA189">
        <v>47</v>
      </c>
      <c r="AB189">
        <v>0.68</v>
      </c>
      <c r="AC189">
        <v>0.5</v>
      </c>
      <c r="AD189">
        <v>1.63</v>
      </c>
      <c r="AE189">
        <v>42</v>
      </c>
      <c r="AG189">
        <v>59</v>
      </c>
      <c r="AH189">
        <v>0.8</v>
      </c>
      <c r="AI189">
        <v>11</v>
      </c>
      <c r="AJ189">
        <v>1.5</v>
      </c>
      <c r="AK189">
        <v>7.8</v>
      </c>
      <c r="AL189">
        <v>50</v>
      </c>
      <c r="AM189">
        <v>250</v>
      </c>
      <c r="AN189">
        <v>1.4</v>
      </c>
      <c r="AO189">
        <v>1.1000000000000001</v>
      </c>
      <c r="AP189">
        <v>17</v>
      </c>
      <c r="AQ189">
        <v>3.7</v>
      </c>
      <c r="AR189">
        <v>0.5</v>
      </c>
      <c r="AS189">
        <v>4.5</v>
      </c>
      <c r="AU189">
        <v>27.49</v>
      </c>
      <c r="AV189">
        <v>0.1</v>
      </c>
      <c r="AW189">
        <v>0.25</v>
      </c>
      <c r="AX189">
        <v>26</v>
      </c>
      <c r="AY189">
        <v>232</v>
      </c>
      <c r="AZ189">
        <v>36</v>
      </c>
      <c r="BA189">
        <v>10</v>
      </c>
      <c r="BB189">
        <v>38</v>
      </c>
      <c r="BC189">
        <v>35</v>
      </c>
      <c r="BD189">
        <v>0.5</v>
      </c>
    </row>
    <row r="190" spans="1:56" x14ac:dyDescent="0.3">
      <c r="A190" t="s">
        <v>794</v>
      </c>
      <c r="B190" t="s">
        <v>795</v>
      </c>
      <c r="C190" s="1" t="str">
        <f t="shared" si="12"/>
        <v>13:0022</v>
      </c>
      <c r="D190" s="1" t="str">
        <f t="shared" si="13"/>
        <v>13:0015</v>
      </c>
      <c r="E190" t="s">
        <v>796</v>
      </c>
      <c r="F190" t="s">
        <v>797</v>
      </c>
      <c r="H190">
        <v>45.5469303</v>
      </c>
      <c r="I190">
        <v>-67.206050500000003</v>
      </c>
      <c r="J190" s="1" t="str">
        <f>HYPERLINK("http://geochem.nrcan.gc.ca/cdogs/content/kwd/kwd020046_e.htm", "Ablation till")</f>
        <v>Ablation till</v>
      </c>
      <c r="K190" s="1" t="str">
        <f t="shared" si="15"/>
        <v>&lt;63 micron</v>
      </c>
      <c r="L190">
        <v>2.5</v>
      </c>
      <c r="M190">
        <v>20</v>
      </c>
      <c r="N190">
        <v>2</v>
      </c>
      <c r="O190">
        <v>380</v>
      </c>
      <c r="P190">
        <v>68</v>
      </c>
      <c r="Q190">
        <v>0.5</v>
      </c>
      <c r="R190">
        <v>290</v>
      </c>
      <c r="S190">
        <v>38</v>
      </c>
      <c r="T190">
        <v>110</v>
      </c>
      <c r="U190">
        <v>5</v>
      </c>
      <c r="V190">
        <v>3.1</v>
      </c>
      <c r="W190">
        <v>3.74</v>
      </c>
      <c r="X190">
        <v>8</v>
      </c>
      <c r="Y190">
        <v>0.5</v>
      </c>
      <c r="Z190">
        <v>2.5</v>
      </c>
      <c r="AA190">
        <v>60</v>
      </c>
      <c r="AB190">
        <v>0.81</v>
      </c>
      <c r="AC190">
        <v>0.5</v>
      </c>
      <c r="AD190">
        <v>0.88</v>
      </c>
      <c r="AE190">
        <v>63</v>
      </c>
      <c r="AG190">
        <v>62</v>
      </c>
      <c r="AH190">
        <v>0.7</v>
      </c>
      <c r="AI190">
        <v>18</v>
      </c>
      <c r="AJ190">
        <v>1.5</v>
      </c>
      <c r="AK190">
        <v>13</v>
      </c>
      <c r="AL190">
        <v>50</v>
      </c>
      <c r="AM190">
        <v>250</v>
      </c>
      <c r="AN190">
        <v>1.7</v>
      </c>
      <c r="AO190">
        <v>2</v>
      </c>
      <c r="AP190">
        <v>27</v>
      </c>
      <c r="AQ190">
        <v>12</v>
      </c>
      <c r="AR190">
        <v>0.5</v>
      </c>
      <c r="AS190">
        <v>5.8</v>
      </c>
      <c r="AU190">
        <v>22.24</v>
      </c>
      <c r="AV190">
        <v>0.4</v>
      </c>
      <c r="AW190">
        <v>0.5</v>
      </c>
      <c r="AX190">
        <v>29</v>
      </c>
      <c r="AY190">
        <v>5214</v>
      </c>
      <c r="AZ190">
        <v>42</v>
      </c>
      <c r="BA190">
        <v>16</v>
      </c>
      <c r="BB190">
        <v>41</v>
      </c>
      <c r="BC190">
        <v>255</v>
      </c>
      <c r="BD190">
        <v>0.5</v>
      </c>
    </row>
    <row r="191" spans="1:56" x14ac:dyDescent="0.3">
      <c r="A191" t="s">
        <v>798</v>
      </c>
      <c r="B191" t="s">
        <v>799</v>
      </c>
      <c r="C191" s="1" t="str">
        <f t="shared" si="12"/>
        <v>13:0022</v>
      </c>
      <c r="D191" s="1" t="str">
        <f t="shared" si="13"/>
        <v>13:0015</v>
      </c>
      <c r="E191" t="s">
        <v>800</v>
      </c>
      <c r="F191" t="s">
        <v>801</v>
      </c>
      <c r="H191">
        <v>45.5281229</v>
      </c>
      <c r="I191">
        <v>-67.212091400000006</v>
      </c>
      <c r="J191" s="1" t="str">
        <f>HYPERLINK("http://geochem.nrcan.gc.ca/cdogs/content/kwd/kwd020046_e.htm", "Ablation till")</f>
        <v>Ablation till</v>
      </c>
      <c r="K191" s="1" t="str">
        <f t="shared" si="15"/>
        <v>&lt;63 micron</v>
      </c>
      <c r="L191">
        <v>2.5</v>
      </c>
      <c r="M191">
        <v>8.5</v>
      </c>
      <c r="N191">
        <v>4</v>
      </c>
      <c r="O191">
        <v>440</v>
      </c>
      <c r="P191">
        <v>2</v>
      </c>
      <c r="Q191">
        <v>0.5</v>
      </c>
      <c r="R191">
        <v>120</v>
      </c>
      <c r="S191">
        <v>8</v>
      </c>
      <c r="T191">
        <v>47</v>
      </c>
      <c r="U191">
        <v>2</v>
      </c>
      <c r="V191">
        <v>1.9</v>
      </c>
      <c r="W191">
        <v>2.19</v>
      </c>
      <c r="X191">
        <v>15</v>
      </c>
      <c r="Y191">
        <v>0.5</v>
      </c>
      <c r="Z191">
        <v>2.5</v>
      </c>
      <c r="AA191">
        <v>53</v>
      </c>
      <c r="AB191">
        <v>0.88</v>
      </c>
      <c r="AC191">
        <v>0.5</v>
      </c>
      <c r="AD191">
        <v>1.72</v>
      </c>
      <c r="AE191">
        <v>47</v>
      </c>
      <c r="AG191">
        <v>61</v>
      </c>
      <c r="AH191">
        <v>0.7</v>
      </c>
      <c r="AI191">
        <v>9.6999999999999993</v>
      </c>
      <c r="AJ191">
        <v>1.5</v>
      </c>
      <c r="AK191">
        <v>9.8000000000000007</v>
      </c>
      <c r="AL191">
        <v>50</v>
      </c>
      <c r="AM191">
        <v>250</v>
      </c>
      <c r="AN191">
        <v>1.3</v>
      </c>
      <c r="AO191">
        <v>1.3</v>
      </c>
      <c r="AP191">
        <v>17</v>
      </c>
      <c r="AQ191">
        <v>3.4</v>
      </c>
      <c r="AR191">
        <v>0.5</v>
      </c>
      <c r="AS191">
        <v>5.4</v>
      </c>
      <c r="AU191">
        <v>31.25</v>
      </c>
      <c r="AV191">
        <v>0.1</v>
      </c>
      <c r="AW191">
        <v>0.25</v>
      </c>
      <c r="AX191">
        <v>17</v>
      </c>
      <c r="AY191">
        <v>352</v>
      </c>
      <c r="AZ191">
        <v>25</v>
      </c>
      <c r="BA191">
        <v>6</v>
      </c>
      <c r="BB191">
        <v>29</v>
      </c>
      <c r="BC191">
        <v>10</v>
      </c>
      <c r="BD191">
        <v>0.5</v>
      </c>
    </row>
    <row r="192" spans="1:56" x14ac:dyDescent="0.3">
      <c r="A192" t="s">
        <v>802</v>
      </c>
      <c r="B192" t="s">
        <v>803</v>
      </c>
      <c r="C192" s="1" t="str">
        <f t="shared" si="12"/>
        <v>13:0022</v>
      </c>
      <c r="D192" s="1" t="str">
        <f t="shared" si="13"/>
        <v>13:0015</v>
      </c>
      <c r="E192" t="s">
        <v>804</v>
      </c>
      <c r="F192" t="s">
        <v>805</v>
      </c>
      <c r="H192">
        <v>45.509554600000001</v>
      </c>
      <c r="I192">
        <v>-67.204678299999998</v>
      </c>
      <c r="J192" s="1" t="str">
        <f>HYPERLINK("http://geochem.nrcan.gc.ca/cdogs/content/kwd/kwd020046_e.htm", "Ablation till")</f>
        <v>Ablation till</v>
      </c>
      <c r="K192" s="1" t="str">
        <f t="shared" si="15"/>
        <v>&lt;63 micron</v>
      </c>
      <c r="L192">
        <v>2.5</v>
      </c>
      <c r="M192">
        <v>12</v>
      </c>
      <c r="N192">
        <v>2</v>
      </c>
      <c r="O192">
        <v>440</v>
      </c>
      <c r="P192">
        <v>3.3</v>
      </c>
      <c r="Q192">
        <v>0.5</v>
      </c>
      <c r="R192">
        <v>110</v>
      </c>
      <c r="S192">
        <v>10</v>
      </c>
      <c r="T192">
        <v>67</v>
      </c>
      <c r="U192">
        <v>3</v>
      </c>
      <c r="V192">
        <v>2</v>
      </c>
      <c r="W192">
        <v>2.67</v>
      </c>
      <c r="X192">
        <v>14</v>
      </c>
      <c r="Y192">
        <v>0.5</v>
      </c>
      <c r="Z192">
        <v>2.5</v>
      </c>
      <c r="AA192">
        <v>46</v>
      </c>
      <c r="AB192">
        <v>0.77</v>
      </c>
      <c r="AC192">
        <v>0.5</v>
      </c>
      <c r="AD192">
        <v>1.6</v>
      </c>
      <c r="AE192">
        <v>42</v>
      </c>
      <c r="AG192">
        <v>69</v>
      </c>
      <c r="AH192">
        <v>0.9</v>
      </c>
      <c r="AI192">
        <v>12</v>
      </c>
      <c r="AJ192">
        <v>1.5</v>
      </c>
      <c r="AK192">
        <v>8.8000000000000007</v>
      </c>
      <c r="AL192">
        <v>50</v>
      </c>
      <c r="AM192">
        <v>250</v>
      </c>
      <c r="AN192">
        <v>0.25</v>
      </c>
      <c r="AO192">
        <v>1.4</v>
      </c>
      <c r="AP192">
        <v>14</v>
      </c>
      <c r="AQ192">
        <v>3.2</v>
      </c>
      <c r="AR192">
        <v>0.5</v>
      </c>
      <c r="AS192">
        <v>5</v>
      </c>
      <c r="AU192">
        <v>32.58</v>
      </c>
      <c r="AV192">
        <v>0.1</v>
      </c>
      <c r="AW192">
        <v>0.25</v>
      </c>
      <c r="AX192">
        <v>21</v>
      </c>
      <c r="AY192">
        <v>430</v>
      </c>
      <c r="AZ192">
        <v>30</v>
      </c>
      <c r="BA192">
        <v>8</v>
      </c>
      <c r="BB192">
        <v>33</v>
      </c>
      <c r="BC192">
        <v>15</v>
      </c>
      <c r="BD192">
        <v>0.5</v>
      </c>
    </row>
    <row r="193" spans="1:56" x14ac:dyDescent="0.3">
      <c r="A193" t="s">
        <v>806</v>
      </c>
      <c r="B193" t="s">
        <v>807</v>
      </c>
      <c r="C193" s="1" t="str">
        <f t="shared" si="12"/>
        <v>13:0022</v>
      </c>
      <c r="D193" s="1" t="str">
        <f t="shared" si="13"/>
        <v>13:0015</v>
      </c>
      <c r="E193" t="s">
        <v>808</v>
      </c>
      <c r="F193" t="s">
        <v>809</v>
      </c>
      <c r="H193">
        <v>45.743977100000002</v>
      </c>
      <c r="I193">
        <v>-67.173072399999995</v>
      </c>
      <c r="J193" s="1" t="str">
        <f>HYPERLINK("http://geochem.nrcan.gc.ca/cdogs/content/kwd/kwd020045_e.htm", "Basal till")</f>
        <v>Basal till</v>
      </c>
      <c r="K193" s="1" t="str">
        <f t="shared" si="15"/>
        <v>&lt;63 micron</v>
      </c>
      <c r="L193">
        <v>2.5</v>
      </c>
      <c r="M193">
        <v>10</v>
      </c>
      <c r="N193">
        <v>4</v>
      </c>
      <c r="O193">
        <v>470</v>
      </c>
      <c r="P193">
        <v>0.25</v>
      </c>
      <c r="Q193">
        <v>0.5</v>
      </c>
      <c r="R193">
        <v>98</v>
      </c>
      <c r="S193">
        <v>13</v>
      </c>
      <c r="T193">
        <v>96</v>
      </c>
      <c r="U193">
        <v>4</v>
      </c>
      <c r="V193">
        <v>1.6</v>
      </c>
      <c r="W193">
        <v>3.99</v>
      </c>
      <c r="X193">
        <v>10</v>
      </c>
      <c r="Y193">
        <v>0.5</v>
      </c>
      <c r="Z193">
        <v>2.5</v>
      </c>
      <c r="AA193">
        <v>42</v>
      </c>
      <c r="AB193">
        <v>0.62</v>
      </c>
      <c r="AC193">
        <v>0.5</v>
      </c>
      <c r="AD193">
        <v>1.35</v>
      </c>
      <c r="AE193">
        <v>39</v>
      </c>
      <c r="AG193">
        <v>93</v>
      </c>
      <c r="AH193">
        <v>0.7</v>
      </c>
      <c r="AI193">
        <v>15</v>
      </c>
      <c r="AJ193">
        <v>1.5</v>
      </c>
      <c r="AK193">
        <v>7.2</v>
      </c>
      <c r="AL193">
        <v>50</v>
      </c>
      <c r="AM193">
        <v>250</v>
      </c>
      <c r="AN193">
        <v>0.25</v>
      </c>
      <c r="AO193">
        <v>1.1000000000000001</v>
      </c>
      <c r="AP193">
        <v>12</v>
      </c>
      <c r="AQ193">
        <v>2.5</v>
      </c>
      <c r="AR193">
        <v>0.5</v>
      </c>
      <c r="AS193">
        <v>3.8</v>
      </c>
      <c r="AU193">
        <v>26</v>
      </c>
      <c r="AV193">
        <v>0.1</v>
      </c>
      <c r="AW193">
        <v>0.25</v>
      </c>
      <c r="AX193">
        <v>26</v>
      </c>
      <c r="AY193">
        <v>806</v>
      </c>
      <c r="AZ193">
        <v>42</v>
      </c>
      <c r="BA193">
        <v>14</v>
      </c>
      <c r="BB193">
        <v>60</v>
      </c>
      <c r="BC193">
        <v>20</v>
      </c>
      <c r="BD193">
        <v>0.5</v>
      </c>
    </row>
    <row r="194" spans="1:56" x14ac:dyDescent="0.3">
      <c r="A194" t="s">
        <v>810</v>
      </c>
      <c r="B194" t="s">
        <v>811</v>
      </c>
      <c r="C194" s="1" t="str">
        <f t="shared" ref="C194:C257" si="17">HYPERLINK("http://geochem.nrcan.gc.ca/cdogs/content/bdl/bdl130022_e.htm", "13:0022")</f>
        <v>13:0022</v>
      </c>
      <c r="D194" s="1" t="str">
        <f t="shared" ref="D194:D257" si="18">HYPERLINK("http://geochem.nrcan.gc.ca/cdogs/content/svy/svy130015_e.htm", "13:0015")</f>
        <v>13:0015</v>
      </c>
      <c r="E194" t="s">
        <v>812</v>
      </c>
      <c r="F194" t="s">
        <v>813</v>
      </c>
      <c r="H194">
        <v>45.726460400000001</v>
      </c>
      <c r="I194">
        <v>-67.175250000000005</v>
      </c>
      <c r="J194" s="1" t="str">
        <f>HYPERLINK("http://geochem.nrcan.gc.ca/cdogs/content/kwd/kwd020045_e.htm", "Basal till")</f>
        <v>Basal till</v>
      </c>
      <c r="K194" s="1" t="str">
        <f t="shared" ref="K194:K257" si="19">HYPERLINK("http://geochem.nrcan.gc.ca/cdogs/content/kwd/kwd080004_e.htm", "&lt;63 micron")</f>
        <v>&lt;63 micron</v>
      </c>
      <c r="L194">
        <v>2.5</v>
      </c>
      <c r="M194">
        <v>10</v>
      </c>
      <c r="N194">
        <v>1</v>
      </c>
      <c r="O194">
        <v>340</v>
      </c>
      <c r="P194">
        <v>2.5</v>
      </c>
      <c r="Q194">
        <v>0.5</v>
      </c>
      <c r="R194">
        <v>150</v>
      </c>
      <c r="S194">
        <v>12</v>
      </c>
      <c r="T194">
        <v>81</v>
      </c>
      <c r="U194">
        <v>5</v>
      </c>
      <c r="V194">
        <v>2</v>
      </c>
      <c r="W194">
        <v>3.25</v>
      </c>
      <c r="X194">
        <v>17</v>
      </c>
      <c r="Y194">
        <v>0.5</v>
      </c>
      <c r="Z194">
        <v>2.5</v>
      </c>
      <c r="AA194">
        <v>74</v>
      </c>
      <c r="AB194">
        <v>0.95</v>
      </c>
      <c r="AC194">
        <v>0.5</v>
      </c>
      <c r="AD194">
        <v>1.54</v>
      </c>
      <c r="AE194">
        <v>71</v>
      </c>
      <c r="AG194">
        <v>100</v>
      </c>
      <c r="AH194">
        <v>1.1000000000000001</v>
      </c>
      <c r="AI194">
        <v>14</v>
      </c>
      <c r="AJ194">
        <v>1.5</v>
      </c>
      <c r="AK194">
        <v>11</v>
      </c>
      <c r="AL194">
        <v>50</v>
      </c>
      <c r="AM194">
        <v>250</v>
      </c>
      <c r="AN194">
        <v>3.2</v>
      </c>
      <c r="AO194">
        <v>1.8</v>
      </c>
      <c r="AP194">
        <v>27</v>
      </c>
      <c r="AQ194">
        <v>4.8</v>
      </c>
      <c r="AR194">
        <v>0.5</v>
      </c>
      <c r="AS194">
        <v>6.1</v>
      </c>
      <c r="AU194">
        <v>28.04</v>
      </c>
      <c r="AV194">
        <v>0.1</v>
      </c>
      <c r="AW194">
        <v>0.25</v>
      </c>
      <c r="AX194">
        <v>19</v>
      </c>
      <c r="AY194">
        <v>738</v>
      </c>
      <c r="AZ194">
        <v>30</v>
      </c>
      <c r="BA194">
        <v>12</v>
      </c>
      <c r="BB194">
        <v>52</v>
      </c>
      <c r="BC194">
        <v>20</v>
      </c>
      <c r="BD194">
        <v>1</v>
      </c>
    </row>
    <row r="195" spans="1:56" x14ac:dyDescent="0.3">
      <c r="A195" t="s">
        <v>814</v>
      </c>
      <c r="B195" t="s">
        <v>815</v>
      </c>
      <c r="C195" s="1" t="str">
        <f t="shared" si="17"/>
        <v>13:0022</v>
      </c>
      <c r="D195" s="1" t="str">
        <f t="shared" si="18"/>
        <v>13:0015</v>
      </c>
      <c r="E195" t="s">
        <v>812</v>
      </c>
      <c r="F195" t="s">
        <v>816</v>
      </c>
      <c r="H195">
        <v>45.726460400000001</v>
      </c>
      <c r="I195">
        <v>-67.175250000000005</v>
      </c>
      <c r="J195" s="1" t="str">
        <f>HYPERLINK("http://geochem.nrcan.gc.ca/cdogs/content/kwd/kwd020045_e.htm", "Basal till")</f>
        <v>Basal till</v>
      </c>
      <c r="K195" s="1" t="str">
        <f t="shared" si="19"/>
        <v>&lt;63 micron</v>
      </c>
      <c r="L195">
        <v>2.5</v>
      </c>
      <c r="M195">
        <v>11</v>
      </c>
      <c r="N195">
        <v>1</v>
      </c>
      <c r="O195">
        <v>400</v>
      </c>
      <c r="P195">
        <v>0.25</v>
      </c>
      <c r="Q195">
        <v>0.5</v>
      </c>
      <c r="R195">
        <v>160</v>
      </c>
      <c r="S195">
        <v>11</v>
      </c>
      <c r="T195">
        <v>85</v>
      </c>
      <c r="U195">
        <v>6</v>
      </c>
      <c r="V195">
        <v>2.2000000000000002</v>
      </c>
      <c r="W195">
        <v>3.34</v>
      </c>
      <c r="X195">
        <v>18</v>
      </c>
      <c r="Y195">
        <v>0.5</v>
      </c>
      <c r="Z195">
        <v>2.5</v>
      </c>
      <c r="AA195">
        <v>76</v>
      </c>
      <c r="AB195">
        <v>0.98</v>
      </c>
      <c r="AC195">
        <v>0.5</v>
      </c>
      <c r="AD195">
        <v>1.55</v>
      </c>
      <c r="AE195">
        <v>59</v>
      </c>
      <c r="AG195">
        <v>100</v>
      </c>
      <c r="AH195">
        <v>1</v>
      </c>
      <c r="AI195">
        <v>14</v>
      </c>
      <c r="AJ195">
        <v>1.5</v>
      </c>
      <c r="AK195">
        <v>12</v>
      </c>
      <c r="AL195">
        <v>50</v>
      </c>
      <c r="AM195">
        <v>250</v>
      </c>
      <c r="AN195">
        <v>1.6</v>
      </c>
      <c r="AO195">
        <v>1.7</v>
      </c>
      <c r="AP195">
        <v>27</v>
      </c>
      <c r="AQ195">
        <v>5.0999999999999996</v>
      </c>
      <c r="AR195">
        <v>0.5</v>
      </c>
      <c r="AS195">
        <v>6.3</v>
      </c>
      <c r="AU195">
        <v>23.08</v>
      </c>
      <c r="AV195">
        <v>0.1</v>
      </c>
      <c r="AW195">
        <v>0.25</v>
      </c>
      <c r="AX195">
        <v>20</v>
      </c>
      <c r="AY195">
        <v>758</v>
      </c>
      <c r="AZ195">
        <v>30</v>
      </c>
      <c r="BA195">
        <v>12</v>
      </c>
      <c r="BB195">
        <v>53</v>
      </c>
      <c r="BC195">
        <v>15</v>
      </c>
      <c r="BD195">
        <v>1</v>
      </c>
    </row>
    <row r="196" spans="1:56" x14ac:dyDescent="0.3">
      <c r="A196" t="s">
        <v>817</v>
      </c>
      <c r="B196" t="s">
        <v>818</v>
      </c>
      <c r="C196" s="1" t="str">
        <f t="shared" si="17"/>
        <v>13:0022</v>
      </c>
      <c r="D196" s="1" t="str">
        <f t="shared" si="18"/>
        <v>13:0015</v>
      </c>
      <c r="E196" t="s">
        <v>819</v>
      </c>
      <c r="F196" t="s">
        <v>820</v>
      </c>
      <c r="H196">
        <v>45.706888599999999</v>
      </c>
      <c r="I196">
        <v>-67.175565899999995</v>
      </c>
      <c r="J196" s="1" t="str">
        <f>HYPERLINK("http://geochem.nrcan.gc.ca/cdogs/content/kwd/kwd020046_e.htm", "Ablation till")</f>
        <v>Ablation till</v>
      </c>
      <c r="K196" s="1" t="str">
        <f t="shared" si="19"/>
        <v>&lt;63 micron</v>
      </c>
      <c r="L196">
        <v>2.5</v>
      </c>
      <c r="M196">
        <v>21</v>
      </c>
      <c r="N196">
        <v>1</v>
      </c>
      <c r="O196">
        <v>400</v>
      </c>
      <c r="P196">
        <v>6</v>
      </c>
      <c r="Q196">
        <v>0.5</v>
      </c>
      <c r="R196">
        <v>130</v>
      </c>
      <c r="S196">
        <v>16</v>
      </c>
      <c r="T196">
        <v>65</v>
      </c>
      <c r="U196">
        <v>5</v>
      </c>
      <c r="V196">
        <v>1.5</v>
      </c>
      <c r="W196">
        <v>2.67</v>
      </c>
      <c r="X196">
        <v>15</v>
      </c>
      <c r="Y196">
        <v>0.5</v>
      </c>
      <c r="Z196">
        <v>2.5</v>
      </c>
      <c r="AA196">
        <v>52</v>
      </c>
      <c r="AB196">
        <v>0.73</v>
      </c>
      <c r="AC196">
        <v>0.5</v>
      </c>
      <c r="AD196">
        <v>1.74</v>
      </c>
      <c r="AE196">
        <v>47</v>
      </c>
      <c r="AG196">
        <v>87</v>
      </c>
      <c r="AH196">
        <v>1</v>
      </c>
      <c r="AI196">
        <v>11</v>
      </c>
      <c r="AJ196">
        <v>1.5</v>
      </c>
      <c r="AK196">
        <v>8.6</v>
      </c>
      <c r="AL196">
        <v>50</v>
      </c>
      <c r="AM196">
        <v>250</v>
      </c>
      <c r="AN196">
        <v>0.25</v>
      </c>
      <c r="AO196">
        <v>1.4</v>
      </c>
      <c r="AP196">
        <v>22</v>
      </c>
      <c r="AQ196">
        <v>4.5999999999999996</v>
      </c>
      <c r="AR196">
        <v>0.5</v>
      </c>
      <c r="AS196">
        <v>4.5</v>
      </c>
      <c r="AU196">
        <v>33.75</v>
      </c>
      <c r="AV196">
        <v>0.1</v>
      </c>
      <c r="AW196">
        <v>0.25</v>
      </c>
      <c r="AX196">
        <v>24</v>
      </c>
      <c r="AY196">
        <v>738</v>
      </c>
      <c r="AZ196">
        <v>36</v>
      </c>
      <c r="BA196">
        <v>12</v>
      </c>
      <c r="BB196">
        <v>54</v>
      </c>
      <c r="BC196">
        <v>20</v>
      </c>
      <c r="BD196">
        <v>1</v>
      </c>
    </row>
    <row r="197" spans="1:56" x14ac:dyDescent="0.3">
      <c r="A197" t="s">
        <v>821</v>
      </c>
      <c r="B197" t="s">
        <v>822</v>
      </c>
      <c r="C197" s="1" t="str">
        <f t="shared" si="17"/>
        <v>13:0022</v>
      </c>
      <c r="D197" s="1" t="str">
        <f t="shared" si="18"/>
        <v>13:0015</v>
      </c>
      <c r="E197" t="s">
        <v>823</v>
      </c>
      <c r="F197" t="s">
        <v>824</v>
      </c>
      <c r="H197">
        <v>45.707501800000003</v>
      </c>
      <c r="I197">
        <v>-67.171691800000005</v>
      </c>
      <c r="J197" s="1" t="str">
        <f>HYPERLINK("http://geochem.nrcan.gc.ca/cdogs/content/kwd/kwd020045_e.htm", "Basal till")</f>
        <v>Basal till</v>
      </c>
      <c r="K197" s="1" t="str">
        <f t="shared" si="19"/>
        <v>&lt;63 micron</v>
      </c>
      <c r="L197">
        <v>2.5</v>
      </c>
      <c r="M197">
        <v>9.1</v>
      </c>
      <c r="N197">
        <v>1</v>
      </c>
      <c r="O197">
        <v>490</v>
      </c>
      <c r="P197">
        <v>4</v>
      </c>
      <c r="Q197">
        <v>0.5</v>
      </c>
      <c r="R197">
        <v>110</v>
      </c>
      <c r="S197">
        <v>13</v>
      </c>
      <c r="T197">
        <v>84</v>
      </c>
      <c r="U197">
        <v>5</v>
      </c>
      <c r="V197">
        <v>1.3</v>
      </c>
      <c r="W197">
        <v>3.51</v>
      </c>
      <c r="X197">
        <v>11</v>
      </c>
      <c r="Y197">
        <v>0.5</v>
      </c>
      <c r="Z197">
        <v>2.5</v>
      </c>
      <c r="AA197">
        <v>46</v>
      </c>
      <c r="AB197">
        <v>0.56999999999999995</v>
      </c>
      <c r="AC197">
        <v>3</v>
      </c>
      <c r="AD197">
        <v>1.5</v>
      </c>
      <c r="AE197">
        <v>34</v>
      </c>
      <c r="AG197">
        <v>110</v>
      </c>
      <c r="AH197">
        <v>0.8</v>
      </c>
      <c r="AI197">
        <v>13</v>
      </c>
      <c r="AJ197">
        <v>1.5</v>
      </c>
      <c r="AK197">
        <v>6.7</v>
      </c>
      <c r="AL197">
        <v>50</v>
      </c>
      <c r="AM197">
        <v>250</v>
      </c>
      <c r="AN197">
        <v>0.25</v>
      </c>
      <c r="AO197">
        <v>0.25</v>
      </c>
      <c r="AP197">
        <v>19</v>
      </c>
      <c r="AQ197">
        <v>2.8</v>
      </c>
      <c r="AR197">
        <v>0.5</v>
      </c>
      <c r="AS197">
        <v>3.1</v>
      </c>
      <c r="AU197">
        <v>22.74</v>
      </c>
      <c r="AV197">
        <v>0.1</v>
      </c>
      <c r="AW197">
        <v>0.25</v>
      </c>
      <c r="AX197">
        <v>19</v>
      </c>
      <c r="AY197">
        <v>756</v>
      </c>
      <c r="AZ197">
        <v>32</v>
      </c>
      <c r="BA197">
        <v>14</v>
      </c>
      <c r="BB197">
        <v>54</v>
      </c>
      <c r="BC197">
        <v>25</v>
      </c>
      <c r="BD197">
        <v>1</v>
      </c>
    </row>
    <row r="198" spans="1:56" x14ac:dyDescent="0.3">
      <c r="A198" t="s">
        <v>825</v>
      </c>
      <c r="B198" t="s">
        <v>826</v>
      </c>
      <c r="C198" s="1" t="str">
        <f t="shared" si="17"/>
        <v>13:0022</v>
      </c>
      <c r="D198" s="1" t="str">
        <f t="shared" si="18"/>
        <v>13:0015</v>
      </c>
      <c r="E198" t="s">
        <v>827</v>
      </c>
      <c r="F198" t="s">
        <v>828</v>
      </c>
      <c r="H198">
        <v>45.690015699999996</v>
      </c>
      <c r="I198">
        <v>-67.175793600000006</v>
      </c>
      <c r="J198" s="1" t="str">
        <f>HYPERLINK("http://geochem.nrcan.gc.ca/cdogs/content/kwd/kwd020045_e.htm", "Basal till")</f>
        <v>Basal till</v>
      </c>
      <c r="K198" s="1" t="str">
        <f t="shared" si="19"/>
        <v>&lt;63 micron</v>
      </c>
      <c r="L198">
        <v>2.5</v>
      </c>
      <c r="M198">
        <v>28</v>
      </c>
      <c r="N198">
        <v>5</v>
      </c>
      <c r="O198">
        <v>470</v>
      </c>
      <c r="P198">
        <v>0.25</v>
      </c>
      <c r="Q198">
        <v>0.5</v>
      </c>
      <c r="R198">
        <v>130</v>
      </c>
      <c r="S198">
        <v>14</v>
      </c>
      <c r="T198">
        <v>78</v>
      </c>
      <c r="U198">
        <v>7</v>
      </c>
      <c r="V198">
        <v>1.8</v>
      </c>
      <c r="W198">
        <v>3.38</v>
      </c>
      <c r="X198">
        <v>11</v>
      </c>
      <c r="Y198">
        <v>0.5</v>
      </c>
      <c r="Z198">
        <v>2.5</v>
      </c>
      <c r="AA198">
        <v>57</v>
      </c>
      <c r="AB198">
        <v>0.7</v>
      </c>
      <c r="AC198">
        <v>0.5</v>
      </c>
      <c r="AD198">
        <v>1.65</v>
      </c>
      <c r="AE198">
        <v>43</v>
      </c>
      <c r="AG198">
        <v>75</v>
      </c>
      <c r="AH198">
        <v>1</v>
      </c>
      <c r="AI198">
        <v>14</v>
      </c>
      <c r="AJ198">
        <v>1.5</v>
      </c>
      <c r="AK198">
        <v>8.8000000000000007</v>
      </c>
      <c r="AL198">
        <v>50</v>
      </c>
      <c r="AM198">
        <v>250</v>
      </c>
      <c r="AN198">
        <v>3.3</v>
      </c>
      <c r="AO198">
        <v>0.25</v>
      </c>
      <c r="AP198">
        <v>23</v>
      </c>
      <c r="AQ198">
        <v>5.8</v>
      </c>
      <c r="AR198">
        <v>0.5</v>
      </c>
      <c r="AS198">
        <v>5.0999999999999996</v>
      </c>
      <c r="AU198">
        <v>21.82</v>
      </c>
      <c r="AV198">
        <v>0.1</v>
      </c>
      <c r="AW198">
        <v>0.25</v>
      </c>
      <c r="AX198">
        <v>18</v>
      </c>
      <c r="AY198">
        <v>592</v>
      </c>
      <c r="AZ198">
        <v>32</v>
      </c>
      <c r="BA198">
        <v>12</v>
      </c>
      <c r="BB198">
        <v>55</v>
      </c>
      <c r="BC198">
        <v>15</v>
      </c>
      <c r="BD198">
        <v>1</v>
      </c>
    </row>
    <row r="199" spans="1:56" x14ac:dyDescent="0.3">
      <c r="A199" t="s">
        <v>829</v>
      </c>
      <c r="B199" t="s">
        <v>830</v>
      </c>
      <c r="C199" s="1" t="str">
        <f t="shared" si="17"/>
        <v>13:0022</v>
      </c>
      <c r="D199" s="1" t="str">
        <f t="shared" si="18"/>
        <v>13:0015</v>
      </c>
      <c r="E199" t="s">
        <v>831</v>
      </c>
      <c r="F199" t="s">
        <v>832</v>
      </c>
      <c r="H199">
        <v>45.671578599999997</v>
      </c>
      <c r="I199">
        <v>-67.176713800000002</v>
      </c>
      <c r="J199" s="1" t="str">
        <f>HYPERLINK("http://geochem.nrcan.gc.ca/cdogs/content/kwd/kwd020046_e.htm", "Ablation till")</f>
        <v>Ablation till</v>
      </c>
      <c r="K199" s="1" t="str">
        <f t="shared" si="19"/>
        <v>&lt;63 micron</v>
      </c>
      <c r="L199">
        <v>2.5</v>
      </c>
      <c r="M199">
        <v>26</v>
      </c>
      <c r="N199">
        <v>1</v>
      </c>
      <c r="O199">
        <v>270</v>
      </c>
      <c r="P199">
        <v>23</v>
      </c>
      <c r="Q199">
        <v>2</v>
      </c>
      <c r="R199">
        <v>180</v>
      </c>
      <c r="S199">
        <v>20</v>
      </c>
      <c r="T199">
        <v>110</v>
      </c>
      <c r="U199">
        <v>5</v>
      </c>
      <c r="V199">
        <v>1.5</v>
      </c>
      <c r="W199">
        <v>3.59</v>
      </c>
      <c r="X199">
        <v>13</v>
      </c>
      <c r="Y199">
        <v>0.5</v>
      </c>
      <c r="Z199">
        <v>2.5</v>
      </c>
      <c r="AA199">
        <v>46</v>
      </c>
      <c r="AB199">
        <v>0.64</v>
      </c>
      <c r="AC199">
        <v>0.5</v>
      </c>
      <c r="AD199">
        <v>1.41</v>
      </c>
      <c r="AE199">
        <v>44</v>
      </c>
      <c r="AG199">
        <v>82</v>
      </c>
      <c r="AH199">
        <v>1.4</v>
      </c>
      <c r="AI199">
        <v>12</v>
      </c>
      <c r="AJ199">
        <v>1.5</v>
      </c>
      <c r="AK199">
        <v>7.2</v>
      </c>
      <c r="AL199">
        <v>50</v>
      </c>
      <c r="AM199">
        <v>250</v>
      </c>
      <c r="AN199">
        <v>0.25</v>
      </c>
      <c r="AO199">
        <v>0.25</v>
      </c>
      <c r="AP199">
        <v>23</v>
      </c>
      <c r="AQ199">
        <v>4.4000000000000004</v>
      </c>
      <c r="AR199">
        <v>0.5</v>
      </c>
      <c r="AS199">
        <v>4</v>
      </c>
      <c r="AU199">
        <v>24.25</v>
      </c>
      <c r="AV199">
        <v>0.1</v>
      </c>
      <c r="AW199">
        <v>0.5</v>
      </c>
      <c r="AX199">
        <v>28</v>
      </c>
      <c r="AY199">
        <v>442</v>
      </c>
      <c r="AZ199">
        <v>58</v>
      </c>
      <c r="BA199">
        <v>18</v>
      </c>
      <c r="BB199">
        <v>54</v>
      </c>
      <c r="BC199">
        <v>115</v>
      </c>
      <c r="BD199">
        <v>1</v>
      </c>
    </row>
    <row r="200" spans="1:56" x14ac:dyDescent="0.3">
      <c r="A200" t="s">
        <v>833</v>
      </c>
      <c r="B200" t="s">
        <v>834</v>
      </c>
      <c r="C200" s="1" t="str">
        <f t="shared" si="17"/>
        <v>13:0022</v>
      </c>
      <c r="D200" s="1" t="str">
        <f t="shared" si="18"/>
        <v>13:0015</v>
      </c>
      <c r="E200" t="s">
        <v>835</v>
      </c>
      <c r="F200" t="s">
        <v>836</v>
      </c>
      <c r="H200">
        <v>45.657179599999999</v>
      </c>
      <c r="I200">
        <v>-67.176860399999995</v>
      </c>
      <c r="J200" s="1" t="str">
        <f>HYPERLINK("http://geochem.nrcan.gc.ca/cdogs/content/kwd/kwd020046_e.htm", "Ablation till")</f>
        <v>Ablation till</v>
      </c>
      <c r="K200" s="1" t="str">
        <f t="shared" si="19"/>
        <v>&lt;63 micron</v>
      </c>
      <c r="L200">
        <v>2.5</v>
      </c>
      <c r="M200">
        <v>10</v>
      </c>
      <c r="N200">
        <v>3</v>
      </c>
      <c r="O200">
        <v>620</v>
      </c>
      <c r="P200">
        <v>16</v>
      </c>
      <c r="Q200">
        <v>0.5</v>
      </c>
      <c r="R200">
        <v>180</v>
      </c>
      <c r="S200">
        <v>12</v>
      </c>
      <c r="T200">
        <v>74</v>
      </c>
      <c r="U200">
        <v>7</v>
      </c>
      <c r="V200">
        <v>1.4</v>
      </c>
      <c r="W200">
        <v>3.07</v>
      </c>
      <c r="X200">
        <v>18</v>
      </c>
      <c r="Y200">
        <v>0.5</v>
      </c>
      <c r="Z200">
        <v>2.5</v>
      </c>
      <c r="AA200">
        <v>58</v>
      </c>
      <c r="AB200">
        <v>0.81</v>
      </c>
      <c r="AC200">
        <v>0.5</v>
      </c>
      <c r="AD200">
        <v>1.91</v>
      </c>
      <c r="AE200">
        <v>50</v>
      </c>
      <c r="AG200">
        <v>120</v>
      </c>
      <c r="AH200">
        <v>1</v>
      </c>
      <c r="AI200">
        <v>11</v>
      </c>
      <c r="AJ200">
        <v>1.5</v>
      </c>
      <c r="AK200">
        <v>8.3000000000000007</v>
      </c>
      <c r="AL200">
        <v>50</v>
      </c>
      <c r="AM200">
        <v>250</v>
      </c>
      <c r="AN200">
        <v>0.25</v>
      </c>
      <c r="AO200">
        <v>0.25</v>
      </c>
      <c r="AP200">
        <v>32</v>
      </c>
      <c r="AQ200">
        <v>5.7</v>
      </c>
      <c r="AR200">
        <v>0.5</v>
      </c>
      <c r="AS200">
        <v>5.5</v>
      </c>
      <c r="AU200">
        <v>28.22</v>
      </c>
      <c r="AV200">
        <v>0.1</v>
      </c>
      <c r="AW200">
        <v>0.25</v>
      </c>
      <c r="AX200">
        <v>14</v>
      </c>
      <c r="AY200">
        <v>334</v>
      </c>
      <c r="AZ200">
        <v>36</v>
      </c>
      <c r="BA200">
        <v>16</v>
      </c>
      <c r="BB200">
        <v>45</v>
      </c>
      <c r="BC200">
        <v>40</v>
      </c>
      <c r="BD200">
        <v>1</v>
      </c>
    </row>
    <row r="201" spans="1:56" x14ac:dyDescent="0.3">
      <c r="A201" t="s">
        <v>837</v>
      </c>
      <c r="B201" t="s">
        <v>838</v>
      </c>
      <c r="C201" s="1" t="str">
        <f t="shared" si="17"/>
        <v>13:0022</v>
      </c>
      <c r="D201" s="1" t="str">
        <f t="shared" si="18"/>
        <v>13:0015</v>
      </c>
      <c r="E201" t="s">
        <v>839</v>
      </c>
      <c r="F201" t="s">
        <v>840</v>
      </c>
      <c r="H201">
        <v>45.636007900000003</v>
      </c>
      <c r="I201">
        <v>-67.175622799999999</v>
      </c>
      <c r="J201" s="1" t="str">
        <f>HYPERLINK("http://geochem.nrcan.gc.ca/cdogs/content/kwd/kwd020045_e.htm", "Basal till")</f>
        <v>Basal till</v>
      </c>
      <c r="K201" s="1" t="str">
        <f t="shared" si="19"/>
        <v>&lt;63 micron</v>
      </c>
      <c r="L201">
        <v>2.5</v>
      </c>
      <c r="M201">
        <v>4.2</v>
      </c>
      <c r="N201">
        <v>1</v>
      </c>
      <c r="O201">
        <v>270</v>
      </c>
      <c r="P201">
        <v>3.3</v>
      </c>
      <c r="Q201">
        <v>0.5</v>
      </c>
      <c r="R201">
        <v>64</v>
      </c>
      <c r="S201">
        <v>8</v>
      </c>
      <c r="T201">
        <v>82</v>
      </c>
      <c r="U201">
        <v>3</v>
      </c>
      <c r="V201">
        <v>1.2</v>
      </c>
      <c r="W201">
        <v>1.99</v>
      </c>
      <c r="X201">
        <v>9</v>
      </c>
      <c r="Y201">
        <v>0.5</v>
      </c>
      <c r="Z201">
        <v>2.5</v>
      </c>
      <c r="AA201">
        <v>30</v>
      </c>
      <c r="AB201">
        <v>0.43</v>
      </c>
      <c r="AC201">
        <v>0.5</v>
      </c>
      <c r="AD201">
        <v>1.05</v>
      </c>
      <c r="AE201">
        <v>24</v>
      </c>
      <c r="AG201">
        <v>37</v>
      </c>
      <c r="AH201">
        <v>0.4</v>
      </c>
      <c r="AI201">
        <v>9.4</v>
      </c>
      <c r="AJ201">
        <v>1.5</v>
      </c>
      <c r="AK201">
        <v>4.9000000000000004</v>
      </c>
      <c r="AL201">
        <v>50</v>
      </c>
      <c r="AM201">
        <v>250</v>
      </c>
      <c r="AN201">
        <v>0.25</v>
      </c>
      <c r="AO201">
        <v>0.9</v>
      </c>
      <c r="AP201">
        <v>9.4</v>
      </c>
      <c r="AQ201">
        <v>3.6</v>
      </c>
      <c r="AR201">
        <v>0.5</v>
      </c>
      <c r="AS201">
        <v>2.9</v>
      </c>
      <c r="AU201">
        <v>33.72</v>
      </c>
      <c r="AV201">
        <v>0.1</v>
      </c>
      <c r="AW201">
        <v>0.25</v>
      </c>
      <c r="AX201">
        <v>8</v>
      </c>
      <c r="AY201">
        <v>344</v>
      </c>
      <c r="AZ201">
        <v>36</v>
      </c>
      <c r="BA201">
        <v>6</v>
      </c>
      <c r="BB201">
        <v>42</v>
      </c>
      <c r="BC201">
        <v>25</v>
      </c>
      <c r="BD201">
        <v>1</v>
      </c>
    </row>
    <row r="202" spans="1:56" x14ac:dyDescent="0.3">
      <c r="A202" t="s">
        <v>841</v>
      </c>
      <c r="B202" t="s">
        <v>842</v>
      </c>
      <c r="C202" s="1" t="str">
        <f t="shared" si="17"/>
        <v>13:0022</v>
      </c>
      <c r="D202" s="1" t="str">
        <f t="shared" si="18"/>
        <v>13:0015</v>
      </c>
      <c r="E202" t="s">
        <v>843</v>
      </c>
      <c r="F202" t="s">
        <v>844</v>
      </c>
      <c r="H202">
        <v>45.620295200000001</v>
      </c>
      <c r="I202">
        <v>-67.178056799999993</v>
      </c>
      <c r="J202" s="1" t="str">
        <f>HYPERLINK("http://geochem.nrcan.gc.ca/cdogs/content/kwd/kwd020046_e.htm", "Ablation till")</f>
        <v>Ablation till</v>
      </c>
      <c r="K202" s="1" t="str">
        <f t="shared" si="19"/>
        <v>&lt;63 micron</v>
      </c>
      <c r="L202">
        <v>2.5</v>
      </c>
      <c r="M202">
        <v>17</v>
      </c>
      <c r="N202">
        <v>1</v>
      </c>
      <c r="O202">
        <v>460</v>
      </c>
      <c r="P202">
        <v>16</v>
      </c>
      <c r="Q202">
        <v>0.5</v>
      </c>
      <c r="R202">
        <v>120</v>
      </c>
      <c r="S202">
        <v>13</v>
      </c>
      <c r="T202">
        <v>110</v>
      </c>
      <c r="U202">
        <v>5</v>
      </c>
      <c r="V202">
        <v>1.6</v>
      </c>
      <c r="W202">
        <v>3.84</v>
      </c>
      <c r="X202">
        <v>14</v>
      </c>
      <c r="Y202">
        <v>0.5</v>
      </c>
      <c r="Z202">
        <v>2.5</v>
      </c>
      <c r="AA202">
        <v>47</v>
      </c>
      <c r="AB202">
        <v>0.54</v>
      </c>
      <c r="AC202">
        <v>0.5</v>
      </c>
      <c r="AD202">
        <v>1.5</v>
      </c>
      <c r="AE202">
        <v>49</v>
      </c>
      <c r="AG202">
        <v>84</v>
      </c>
      <c r="AH202">
        <v>1.4</v>
      </c>
      <c r="AI202">
        <v>13</v>
      </c>
      <c r="AJ202">
        <v>1.5</v>
      </c>
      <c r="AK202">
        <v>7</v>
      </c>
      <c r="AL202">
        <v>50</v>
      </c>
      <c r="AM202">
        <v>250</v>
      </c>
      <c r="AN202">
        <v>0.25</v>
      </c>
      <c r="AO202">
        <v>1.1000000000000001</v>
      </c>
      <c r="AP202">
        <v>18</v>
      </c>
      <c r="AQ202">
        <v>4.4000000000000004</v>
      </c>
      <c r="AR202">
        <v>0.5</v>
      </c>
      <c r="AS202">
        <v>4.3</v>
      </c>
      <c r="AU202">
        <v>22.43</v>
      </c>
      <c r="AV202">
        <v>0.1</v>
      </c>
      <c r="AW202">
        <v>0.25</v>
      </c>
      <c r="AX202">
        <v>29</v>
      </c>
      <c r="AY202">
        <v>310</v>
      </c>
      <c r="AZ202">
        <v>47</v>
      </c>
      <c r="BA202">
        <v>12</v>
      </c>
      <c r="BB202">
        <v>63</v>
      </c>
      <c r="BC202">
        <v>85</v>
      </c>
      <c r="BD202">
        <v>0.5</v>
      </c>
    </row>
    <row r="203" spans="1:56" x14ac:dyDescent="0.3">
      <c r="A203" t="s">
        <v>845</v>
      </c>
      <c r="B203" t="s">
        <v>846</v>
      </c>
      <c r="C203" s="1" t="str">
        <f t="shared" si="17"/>
        <v>13:0022</v>
      </c>
      <c r="D203" s="1" t="str">
        <f t="shared" si="18"/>
        <v>13:0015</v>
      </c>
      <c r="E203" t="s">
        <v>847</v>
      </c>
      <c r="F203" t="s">
        <v>848</v>
      </c>
      <c r="H203">
        <v>45.613788200000002</v>
      </c>
      <c r="I203">
        <v>-67.179229500000005</v>
      </c>
      <c r="J203" s="1" t="str">
        <f>HYPERLINK("http://geochem.nrcan.gc.ca/cdogs/content/kwd/kwd020045_e.htm", "Basal till")</f>
        <v>Basal till</v>
      </c>
      <c r="K203" s="1" t="str">
        <f t="shared" si="19"/>
        <v>&lt;63 micron</v>
      </c>
      <c r="L203">
        <v>2.5</v>
      </c>
      <c r="M203">
        <v>15</v>
      </c>
      <c r="N203">
        <v>1</v>
      </c>
      <c r="O203">
        <v>420</v>
      </c>
      <c r="P203">
        <v>1.6</v>
      </c>
      <c r="Q203">
        <v>0.5</v>
      </c>
      <c r="R203">
        <v>110</v>
      </c>
      <c r="S203">
        <v>12</v>
      </c>
      <c r="T203">
        <v>94</v>
      </c>
      <c r="U203">
        <v>4</v>
      </c>
      <c r="V203">
        <v>2.6</v>
      </c>
      <c r="W203">
        <v>3.45</v>
      </c>
      <c r="X203">
        <v>14</v>
      </c>
      <c r="Y203">
        <v>0.5</v>
      </c>
      <c r="Z203">
        <v>2.5</v>
      </c>
      <c r="AA203">
        <v>57</v>
      </c>
      <c r="AB203">
        <v>0.81</v>
      </c>
      <c r="AC203">
        <v>0.5</v>
      </c>
      <c r="AD203">
        <v>1.63</v>
      </c>
      <c r="AE203">
        <v>47</v>
      </c>
      <c r="AG203">
        <v>75</v>
      </c>
      <c r="AH203">
        <v>1.1000000000000001</v>
      </c>
      <c r="AI203">
        <v>14</v>
      </c>
      <c r="AJ203">
        <v>1.5</v>
      </c>
      <c r="AK203">
        <v>9.8000000000000007</v>
      </c>
      <c r="AL203">
        <v>50</v>
      </c>
      <c r="AM203">
        <v>250</v>
      </c>
      <c r="AN203">
        <v>2.7</v>
      </c>
      <c r="AO203">
        <v>1.7</v>
      </c>
      <c r="AP203">
        <v>18</v>
      </c>
      <c r="AQ203">
        <v>3.5</v>
      </c>
      <c r="AR203">
        <v>0.5</v>
      </c>
      <c r="AS203">
        <v>6</v>
      </c>
      <c r="AU203">
        <v>25.26</v>
      </c>
      <c r="AV203">
        <v>0.1</v>
      </c>
      <c r="AW203">
        <v>0.25</v>
      </c>
      <c r="AX203">
        <v>24</v>
      </c>
      <c r="AY203">
        <v>552</v>
      </c>
      <c r="AZ203">
        <v>36</v>
      </c>
      <c r="BA203">
        <v>10</v>
      </c>
      <c r="BB203">
        <v>47</v>
      </c>
      <c r="BC203">
        <v>5</v>
      </c>
      <c r="BD203">
        <v>0.5</v>
      </c>
    </row>
    <row r="204" spans="1:56" x14ac:dyDescent="0.3">
      <c r="A204" t="s">
        <v>849</v>
      </c>
      <c r="B204" t="s">
        <v>850</v>
      </c>
      <c r="C204" s="1" t="str">
        <f t="shared" si="17"/>
        <v>13:0022</v>
      </c>
      <c r="D204" s="1" t="str">
        <f t="shared" si="18"/>
        <v>13:0015</v>
      </c>
      <c r="E204" t="s">
        <v>851</v>
      </c>
      <c r="F204" t="s">
        <v>852</v>
      </c>
      <c r="H204">
        <v>45.599808299999999</v>
      </c>
      <c r="I204">
        <v>-67.177437999999995</v>
      </c>
      <c r="J204" s="1" t="str">
        <f>HYPERLINK("http://geochem.nrcan.gc.ca/cdogs/content/kwd/kwd020045_e.htm", "Basal till")</f>
        <v>Basal till</v>
      </c>
      <c r="K204" s="1" t="str">
        <f t="shared" si="19"/>
        <v>&lt;63 micron</v>
      </c>
      <c r="L204">
        <v>2.5</v>
      </c>
      <c r="M204">
        <v>14</v>
      </c>
      <c r="N204">
        <v>1</v>
      </c>
      <c r="O204">
        <v>680</v>
      </c>
      <c r="P204">
        <v>0.25</v>
      </c>
      <c r="Q204">
        <v>0.5</v>
      </c>
      <c r="R204">
        <v>140</v>
      </c>
      <c r="S204">
        <v>17</v>
      </c>
      <c r="T204">
        <v>110</v>
      </c>
      <c r="U204">
        <v>4</v>
      </c>
      <c r="V204">
        <v>2.9</v>
      </c>
      <c r="W204">
        <v>3.99</v>
      </c>
      <c r="X204">
        <v>15</v>
      </c>
      <c r="Y204">
        <v>0.5</v>
      </c>
      <c r="Z204">
        <v>2.5</v>
      </c>
      <c r="AA204">
        <v>71</v>
      </c>
      <c r="AB204">
        <v>0.96</v>
      </c>
      <c r="AC204">
        <v>0.5</v>
      </c>
      <c r="AD204">
        <v>1.84</v>
      </c>
      <c r="AE204">
        <v>53</v>
      </c>
      <c r="AG204">
        <v>93</v>
      </c>
      <c r="AH204">
        <v>1.1000000000000001</v>
      </c>
      <c r="AI204">
        <v>16</v>
      </c>
      <c r="AJ204">
        <v>1.5</v>
      </c>
      <c r="AK204">
        <v>11</v>
      </c>
      <c r="AL204">
        <v>50</v>
      </c>
      <c r="AM204">
        <v>250</v>
      </c>
      <c r="AN204">
        <v>0.25</v>
      </c>
      <c r="AO204">
        <v>2.2000000000000002</v>
      </c>
      <c r="AP204">
        <v>20</v>
      </c>
      <c r="AQ204">
        <v>5.6</v>
      </c>
      <c r="AR204">
        <v>0.5</v>
      </c>
      <c r="AS204">
        <v>6.5</v>
      </c>
      <c r="AU204">
        <v>19.75</v>
      </c>
      <c r="AV204">
        <v>0.1</v>
      </c>
      <c r="AW204">
        <v>0.25</v>
      </c>
      <c r="AX204">
        <v>27</v>
      </c>
      <c r="AY204">
        <v>580</v>
      </c>
      <c r="AZ204">
        <v>37</v>
      </c>
      <c r="BA204">
        <v>14</v>
      </c>
      <c r="BB204">
        <v>44</v>
      </c>
      <c r="BC204">
        <v>15</v>
      </c>
      <c r="BD204">
        <v>0.5</v>
      </c>
    </row>
    <row r="205" spans="1:56" x14ac:dyDescent="0.3">
      <c r="A205" t="s">
        <v>853</v>
      </c>
      <c r="B205" t="s">
        <v>854</v>
      </c>
      <c r="C205" s="1" t="str">
        <f t="shared" si="17"/>
        <v>13:0022</v>
      </c>
      <c r="D205" s="1" t="str">
        <f t="shared" si="18"/>
        <v>13:0015</v>
      </c>
      <c r="E205" t="s">
        <v>855</v>
      </c>
      <c r="F205" t="s">
        <v>856</v>
      </c>
      <c r="H205">
        <v>45.581626499999999</v>
      </c>
      <c r="I205">
        <v>-67.180269899999999</v>
      </c>
      <c r="J205" s="1" t="str">
        <f>HYPERLINK("http://geochem.nrcan.gc.ca/cdogs/content/kwd/kwd020046_e.htm", "Ablation till")</f>
        <v>Ablation till</v>
      </c>
      <c r="K205" s="1" t="str">
        <f t="shared" si="19"/>
        <v>&lt;63 micron</v>
      </c>
      <c r="L205">
        <v>2.5</v>
      </c>
      <c r="M205">
        <v>11</v>
      </c>
      <c r="N205">
        <v>1</v>
      </c>
      <c r="O205">
        <v>340</v>
      </c>
      <c r="P205">
        <v>11</v>
      </c>
      <c r="Q205">
        <v>0.5</v>
      </c>
      <c r="R205">
        <v>110</v>
      </c>
      <c r="S205">
        <v>10</v>
      </c>
      <c r="T205">
        <v>77</v>
      </c>
      <c r="U205">
        <v>4</v>
      </c>
      <c r="V205">
        <v>1.5</v>
      </c>
      <c r="W205">
        <v>2.69</v>
      </c>
      <c r="X205">
        <v>17</v>
      </c>
      <c r="Y205">
        <v>0.5</v>
      </c>
      <c r="Z205">
        <v>2.5</v>
      </c>
      <c r="AA205">
        <v>43</v>
      </c>
      <c r="AB205">
        <v>0.72</v>
      </c>
      <c r="AC205">
        <v>0.5</v>
      </c>
      <c r="AD205">
        <v>1.61</v>
      </c>
      <c r="AE205">
        <v>35</v>
      </c>
      <c r="AG205">
        <v>58</v>
      </c>
      <c r="AH205">
        <v>0.8</v>
      </c>
      <c r="AI205">
        <v>9.1</v>
      </c>
      <c r="AJ205">
        <v>1.5</v>
      </c>
      <c r="AK205">
        <v>6.6</v>
      </c>
      <c r="AL205">
        <v>50</v>
      </c>
      <c r="AM205">
        <v>250</v>
      </c>
      <c r="AN205">
        <v>0.25</v>
      </c>
      <c r="AO205">
        <v>1.6</v>
      </c>
      <c r="AP205">
        <v>16</v>
      </c>
      <c r="AQ205">
        <v>4</v>
      </c>
      <c r="AR205">
        <v>0.5</v>
      </c>
      <c r="AS205">
        <v>4.3</v>
      </c>
      <c r="AU205">
        <v>30.4</v>
      </c>
      <c r="AV205">
        <v>0.1</v>
      </c>
      <c r="AW205">
        <v>0.25</v>
      </c>
      <c r="AX205">
        <v>19</v>
      </c>
      <c r="AY205">
        <v>262</v>
      </c>
      <c r="AZ205">
        <v>28</v>
      </c>
      <c r="BA205">
        <v>10</v>
      </c>
      <c r="BB205">
        <v>39</v>
      </c>
      <c r="BC205">
        <v>45</v>
      </c>
      <c r="BD205">
        <v>0.5</v>
      </c>
    </row>
    <row r="206" spans="1:56" x14ac:dyDescent="0.3">
      <c r="A206" t="s">
        <v>857</v>
      </c>
      <c r="B206" t="s">
        <v>858</v>
      </c>
      <c r="C206" s="1" t="str">
        <f t="shared" si="17"/>
        <v>13:0022</v>
      </c>
      <c r="D206" s="1" t="str">
        <f t="shared" si="18"/>
        <v>13:0015</v>
      </c>
      <c r="E206" t="s">
        <v>859</v>
      </c>
      <c r="F206" t="s">
        <v>860</v>
      </c>
      <c r="H206">
        <v>45.561768200000003</v>
      </c>
      <c r="I206">
        <v>-67.176746800000004</v>
      </c>
      <c r="J206" s="1" t="str">
        <f>HYPERLINK("http://geochem.nrcan.gc.ca/cdogs/content/kwd/kwd020045_e.htm", "Basal till")</f>
        <v>Basal till</v>
      </c>
      <c r="K206" s="1" t="str">
        <f t="shared" si="19"/>
        <v>&lt;63 micron</v>
      </c>
      <c r="L206">
        <v>2.5</v>
      </c>
      <c r="M206">
        <v>9.6999999999999993</v>
      </c>
      <c r="N206">
        <v>1</v>
      </c>
      <c r="O206">
        <v>460</v>
      </c>
      <c r="P206">
        <v>0.25</v>
      </c>
      <c r="Q206">
        <v>0.5</v>
      </c>
      <c r="R206">
        <v>100</v>
      </c>
      <c r="S206">
        <v>11</v>
      </c>
      <c r="T206">
        <v>92</v>
      </c>
      <c r="U206">
        <v>4</v>
      </c>
      <c r="V206">
        <v>2</v>
      </c>
      <c r="W206">
        <v>3.26</v>
      </c>
      <c r="X206">
        <v>12</v>
      </c>
      <c r="Y206">
        <v>0.5</v>
      </c>
      <c r="Z206">
        <v>2.5</v>
      </c>
      <c r="AA206">
        <v>50</v>
      </c>
      <c r="AB206">
        <v>0.73</v>
      </c>
      <c r="AC206">
        <v>0.5</v>
      </c>
      <c r="AD206">
        <v>1.56</v>
      </c>
      <c r="AE206">
        <v>43</v>
      </c>
      <c r="AG206">
        <v>89</v>
      </c>
      <c r="AH206">
        <v>0.9</v>
      </c>
      <c r="AI206">
        <v>13</v>
      </c>
      <c r="AJ206">
        <v>1.5</v>
      </c>
      <c r="AK206">
        <v>8.1</v>
      </c>
      <c r="AL206">
        <v>50</v>
      </c>
      <c r="AM206">
        <v>250</v>
      </c>
      <c r="AN206">
        <v>0.25</v>
      </c>
      <c r="AO206">
        <v>1.3</v>
      </c>
      <c r="AP206">
        <v>16</v>
      </c>
      <c r="AQ206">
        <v>4.2</v>
      </c>
      <c r="AR206">
        <v>0.5</v>
      </c>
      <c r="AS206">
        <v>4.9000000000000004</v>
      </c>
      <c r="AU206">
        <v>23.66</v>
      </c>
      <c r="AV206">
        <v>0.1</v>
      </c>
      <c r="AW206">
        <v>0.25</v>
      </c>
      <c r="AX206">
        <v>22</v>
      </c>
      <c r="AY206">
        <v>442</v>
      </c>
      <c r="AZ206">
        <v>37</v>
      </c>
      <c r="BA206">
        <v>8</v>
      </c>
      <c r="BB206">
        <v>45</v>
      </c>
      <c r="BC206">
        <v>10</v>
      </c>
      <c r="BD206">
        <v>0.5</v>
      </c>
    </row>
    <row r="207" spans="1:56" x14ac:dyDescent="0.3">
      <c r="A207" t="s">
        <v>861</v>
      </c>
      <c r="B207" t="s">
        <v>862</v>
      </c>
      <c r="C207" s="1" t="str">
        <f t="shared" si="17"/>
        <v>13:0022</v>
      </c>
      <c r="D207" s="1" t="str">
        <f t="shared" si="18"/>
        <v>13:0015</v>
      </c>
      <c r="E207" t="s">
        <v>863</v>
      </c>
      <c r="F207" t="s">
        <v>864</v>
      </c>
      <c r="H207">
        <v>45.544731300000002</v>
      </c>
      <c r="I207">
        <v>-67.180820600000004</v>
      </c>
      <c r="J207" s="1" t="str">
        <f>HYPERLINK("http://geochem.nrcan.gc.ca/cdogs/content/kwd/kwd020045_e.htm", "Basal till")</f>
        <v>Basal till</v>
      </c>
      <c r="K207" s="1" t="str">
        <f t="shared" si="19"/>
        <v>&lt;63 micron</v>
      </c>
      <c r="L207">
        <v>2.5</v>
      </c>
      <c r="M207">
        <v>9</v>
      </c>
      <c r="N207">
        <v>1</v>
      </c>
      <c r="O207">
        <v>480</v>
      </c>
      <c r="P207">
        <v>2.6</v>
      </c>
      <c r="Q207">
        <v>0.5</v>
      </c>
      <c r="R207">
        <v>94</v>
      </c>
      <c r="S207">
        <v>11</v>
      </c>
      <c r="T207">
        <v>79</v>
      </c>
      <c r="U207">
        <v>3</v>
      </c>
      <c r="V207">
        <v>1.7</v>
      </c>
      <c r="W207">
        <v>2.73</v>
      </c>
      <c r="X207">
        <v>13</v>
      </c>
      <c r="Y207">
        <v>0.5</v>
      </c>
      <c r="Z207">
        <v>2.5</v>
      </c>
      <c r="AA207">
        <v>48</v>
      </c>
      <c r="AB207">
        <v>0.68</v>
      </c>
      <c r="AC207">
        <v>0.5</v>
      </c>
      <c r="AD207">
        <v>1.61</v>
      </c>
      <c r="AE207">
        <v>39</v>
      </c>
      <c r="AG207">
        <v>68</v>
      </c>
      <c r="AH207">
        <v>0.8</v>
      </c>
      <c r="AI207">
        <v>11</v>
      </c>
      <c r="AJ207">
        <v>1.5</v>
      </c>
      <c r="AK207">
        <v>7.6</v>
      </c>
      <c r="AL207">
        <v>50</v>
      </c>
      <c r="AM207">
        <v>250</v>
      </c>
      <c r="AN207">
        <v>2</v>
      </c>
      <c r="AO207">
        <v>1.2</v>
      </c>
      <c r="AP207">
        <v>15</v>
      </c>
      <c r="AQ207">
        <v>3.4</v>
      </c>
      <c r="AR207">
        <v>0.5</v>
      </c>
      <c r="AS207">
        <v>4.4000000000000004</v>
      </c>
      <c r="AU207">
        <v>27.74</v>
      </c>
      <c r="AV207">
        <v>0.1</v>
      </c>
      <c r="AW207">
        <v>0.25</v>
      </c>
      <c r="AX207">
        <v>15</v>
      </c>
      <c r="AY207">
        <v>558</v>
      </c>
      <c r="AZ207">
        <v>33</v>
      </c>
      <c r="BA207">
        <v>8</v>
      </c>
      <c r="BB207">
        <v>37</v>
      </c>
      <c r="BC207">
        <v>5</v>
      </c>
      <c r="BD207">
        <v>0.5</v>
      </c>
    </row>
    <row r="208" spans="1:56" x14ac:dyDescent="0.3">
      <c r="A208" t="s">
        <v>865</v>
      </c>
      <c r="B208" t="s">
        <v>866</v>
      </c>
      <c r="C208" s="1" t="str">
        <f t="shared" si="17"/>
        <v>13:0022</v>
      </c>
      <c r="D208" s="1" t="str">
        <f t="shared" si="18"/>
        <v>13:0015</v>
      </c>
      <c r="E208" t="s">
        <v>867</v>
      </c>
      <c r="F208" t="s">
        <v>868</v>
      </c>
      <c r="H208">
        <v>45.527627899999999</v>
      </c>
      <c r="I208">
        <v>-67.180731899999998</v>
      </c>
      <c r="J208" s="1" t="str">
        <f>HYPERLINK("http://geochem.nrcan.gc.ca/cdogs/content/kwd/kwd020046_e.htm", "Ablation till")</f>
        <v>Ablation till</v>
      </c>
      <c r="K208" s="1" t="str">
        <f t="shared" si="19"/>
        <v>&lt;63 micron</v>
      </c>
      <c r="L208">
        <v>2.5</v>
      </c>
      <c r="M208">
        <v>10</v>
      </c>
      <c r="N208">
        <v>5</v>
      </c>
      <c r="O208">
        <v>400</v>
      </c>
      <c r="P208">
        <v>4.5</v>
      </c>
      <c r="Q208">
        <v>0.5</v>
      </c>
      <c r="R208">
        <v>100</v>
      </c>
      <c r="S208">
        <v>9</v>
      </c>
      <c r="T208">
        <v>53</v>
      </c>
      <c r="U208">
        <v>3</v>
      </c>
      <c r="V208">
        <v>1.7</v>
      </c>
      <c r="W208">
        <v>2.13</v>
      </c>
      <c r="X208">
        <v>15</v>
      </c>
      <c r="Y208">
        <v>0.5</v>
      </c>
      <c r="Z208">
        <v>2.5</v>
      </c>
      <c r="AA208">
        <v>51</v>
      </c>
      <c r="AB208">
        <v>0.73</v>
      </c>
      <c r="AC208">
        <v>0.5</v>
      </c>
      <c r="AD208">
        <v>1.62</v>
      </c>
      <c r="AE208">
        <v>43</v>
      </c>
      <c r="AG208">
        <v>61</v>
      </c>
      <c r="AH208">
        <v>0.9</v>
      </c>
      <c r="AI208">
        <v>9.6</v>
      </c>
      <c r="AJ208">
        <v>1.5</v>
      </c>
      <c r="AK208">
        <v>8.6</v>
      </c>
      <c r="AL208">
        <v>50</v>
      </c>
      <c r="AM208">
        <v>250</v>
      </c>
      <c r="AN208">
        <v>0.25</v>
      </c>
      <c r="AO208">
        <v>1.5</v>
      </c>
      <c r="AP208">
        <v>18</v>
      </c>
      <c r="AQ208">
        <v>4.0999999999999996</v>
      </c>
      <c r="AR208">
        <v>3</v>
      </c>
      <c r="AS208">
        <v>4.7</v>
      </c>
      <c r="AU208">
        <v>30.63</v>
      </c>
      <c r="AV208">
        <v>0.1</v>
      </c>
      <c r="AW208">
        <v>0.25</v>
      </c>
      <c r="AX208">
        <v>19</v>
      </c>
      <c r="AY208">
        <v>514</v>
      </c>
      <c r="AZ208">
        <v>24</v>
      </c>
      <c r="BA208">
        <v>8</v>
      </c>
      <c r="BB208">
        <v>32</v>
      </c>
      <c r="BC208">
        <v>10</v>
      </c>
      <c r="BD208">
        <v>0.5</v>
      </c>
    </row>
    <row r="209" spans="1:56" x14ac:dyDescent="0.3">
      <c r="A209" t="s">
        <v>869</v>
      </c>
      <c r="B209" t="s">
        <v>870</v>
      </c>
      <c r="C209" s="1" t="str">
        <f t="shared" si="17"/>
        <v>13:0022</v>
      </c>
      <c r="D209" s="1" t="str">
        <f t="shared" si="18"/>
        <v>13:0015</v>
      </c>
      <c r="E209" t="s">
        <v>871</v>
      </c>
      <c r="F209" t="s">
        <v>872</v>
      </c>
      <c r="H209">
        <v>45.510095100000001</v>
      </c>
      <c r="I209">
        <v>-67.181937199999993</v>
      </c>
      <c r="J209" s="1" t="str">
        <f>HYPERLINK("http://geochem.nrcan.gc.ca/cdogs/content/kwd/kwd020045_e.htm", "Basal till")</f>
        <v>Basal till</v>
      </c>
      <c r="K209" s="1" t="str">
        <f t="shared" si="19"/>
        <v>&lt;63 micron</v>
      </c>
      <c r="L209">
        <v>2.5</v>
      </c>
      <c r="M209">
        <v>7.2</v>
      </c>
      <c r="N209">
        <v>1</v>
      </c>
      <c r="O209">
        <v>370</v>
      </c>
      <c r="P209">
        <v>2.4</v>
      </c>
      <c r="Q209">
        <v>0.5</v>
      </c>
      <c r="R209">
        <v>100</v>
      </c>
      <c r="S209">
        <v>7</v>
      </c>
      <c r="T209">
        <v>62</v>
      </c>
      <c r="U209">
        <v>3</v>
      </c>
      <c r="V209">
        <v>1.6</v>
      </c>
      <c r="W209">
        <v>2.15</v>
      </c>
      <c r="X209">
        <v>14</v>
      </c>
      <c r="Y209">
        <v>0.5</v>
      </c>
      <c r="Z209">
        <v>2.5</v>
      </c>
      <c r="AA209">
        <v>49</v>
      </c>
      <c r="AB209">
        <v>0.74</v>
      </c>
      <c r="AC209">
        <v>0.5</v>
      </c>
      <c r="AD209">
        <v>1.62</v>
      </c>
      <c r="AE209">
        <v>41</v>
      </c>
      <c r="AG209">
        <v>63</v>
      </c>
      <c r="AH209">
        <v>0.5</v>
      </c>
      <c r="AI209">
        <v>9</v>
      </c>
      <c r="AJ209">
        <v>1.5</v>
      </c>
      <c r="AK209">
        <v>8</v>
      </c>
      <c r="AL209">
        <v>50</v>
      </c>
      <c r="AM209">
        <v>250</v>
      </c>
      <c r="AN209">
        <v>0.25</v>
      </c>
      <c r="AO209">
        <v>1.5</v>
      </c>
      <c r="AP209">
        <v>17</v>
      </c>
      <c r="AQ209">
        <v>4.3</v>
      </c>
      <c r="AR209">
        <v>0.5</v>
      </c>
      <c r="AS209">
        <v>4.9000000000000004</v>
      </c>
      <c r="AU209">
        <v>27.1</v>
      </c>
      <c r="AV209">
        <v>0.1</v>
      </c>
      <c r="AW209">
        <v>0.25</v>
      </c>
      <c r="AX209">
        <v>9</v>
      </c>
      <c r="AY209">
        <v>310</v>
      </c>
      <c r="AZ209">
        <v>22</v>
      </c>
      <c r="BA209">
        <v>6</v>
      </c>
      <c r="BB209">
        <v>30</v>
      </c>
      <c r="BC209">
        <v>10</v>
      </c>
      <c r="BD209">
        <v>0.5</v>
      </c>
    </row>
    <row r="210" spans="1:56" x14ac:dyDescent="0.3">
      <c r="A210" t="s">
        <v>873</v>
      </c>
      <c r="B210" t="s">
        <v>874</v>
      </c>
      <c r="C210" s="1" t="str">
        <f t="shared" si="17"/>
        <v>13:0022</v>
      </c>
      <c r="D210" s="1" t="str">
        <f t="shared" si="18"/>
        <v>13:0015</v>
      </c>
      <c r="E210" t="s">
        <v>875</v>
      </c>
      <c r="F210" t="s">
        <v>876</v>
      </c>
      <c r="H210">
        <v>45.745409700000003</v>
      </c>
      <c r="I210">
        <v>-67.150205900000003</v>
      </c>
      <c r="J210" s="1" t="str">
        <f>HYPERLINK("http://geochem.nrcan.gc.ca/cdogs/content/kwd/kwd020045_e.htm", "Basal till")</f>
        <v>Basal till</v>
      </c>
      <c r="K210" s="1" t="str">
        <f t="shared" si="19"/>
        <v>&lt;63 micron</v>
      </c>
      <c r="L210">
        <v>2.5</v>
      </c>
      <c r="M210">
        <v>9.3000000000000007</v>
      </c>
      <c r="N210">
        <v>1</v>
      </c>
      <c r="O210">
        <v>540</v>
      </c>
      <c r="P210">
        <v>5.6</v>
      </c>
      <c r="Q210">
        <v>0.5</v>
      </c>
      <c r="R210">
        <v>81</v>
      </c>
      <c r="S210">
        <v>13</v>
      </c>
      <c r="T210">
        <v>100</v>
      </c>
      <c r="U210">
        <v>4</v>
      </c>
      <c r="V210">
        <v>1.3</v>
      </c>
      <c r="W210">
        <v>3.5</v>
      </c>
      <c r="X210">
        <v>11</v>
      </c>
      <c r="Y210">
        <v>0.5</v>
      </c>
      <c r="Z210">
        <v>2.5</v>
      </c>
      <c r="AA210">
        <v>37</v>
      </c>
      <c r="AB210">
        <v>0.45</v>
      </c>
      <c r="AC210">
        <v>0.5</v>
      </c>
      <c r="AD210">
        <v>1.33</v>
      </c>
      <c r="AE210">
        <v>26</v>
      </c>
      <c r="AG210">
        <v>92</v>
      </c>
      <c r="AH210">
        <v>0.9</v>
      </c>
      <c r="AI210">
        <v>13</v>
      </c>
      <c r="AJ210">
        <v>1.5</v>
      </c>
      <c r="AK210">
        <v>5.2</v>
      </c>
      <c r="AL210">
        <v>50</v>
      </c>
      <c r="AM210">
        <v>250</v>
      </c>
      <c r="AN210">
        <v>0.25</v>
      </c>
      <c r="AO210">
        <v>1.2</v>
      </c>
      <c r="AP210">
        <v>15</v>
      </c>
      <c r="AQ210">
        <v>3.6</v>
      </c>
      <c r="AR210">
        <v>3</v>
      </c>
      <c r="AS210">
        <v>3.1</v>
      </c>
      <c r="AU210">
        <v>23.29</v>
      </c>
      <c r="AV210">
        <v>0.1</v>
      </c>
      <c r="AW210">
        <v>0.25</v>
      </c>
      <c r="AX210">
        <v>20</v>
      </c>
      <c r="AY210">
        <v>500</v>
      </c>
      <c r="AZ210">
        <v>36</v>
      </c>
      <c r="BA210">
        <v>10</v>
      </c>
      <c r="BB210">
        <v>49</v>
      </c>
      <c r="BC210">
        <v>20</v>
      </c>
      <c r="BD210">
        <v>0.5</v>
      </c>
    </row>
    <row r="211" spans="1:56" x14ac:dyDescent="0.3">
      <c r="A211" t="s">
        <v>877</v>
      </c>
      <c r="B211" t="s">
        <v>878</v>
      </c>
      <c r="C211" s="1" t="str">
        <f t="shared" si="17"/>
        <v>13:0022</v>
      </c>
      <c r="D211" s="1" t="str">
        <f t="shared" si="18"/>
        <v>13:0015</v>
      </c>
      <c r="E211" t="s">
        <v>879</v>
      </c>
      <c r="F211" t="s">
        <v>880</v>
      </c>
      <c r="H211">
        <v>45.725168699999998</v>
      </c>
      <c r="I211">
        <v>-67.150874299999998</v>
      </c>
      <c r="J211" s="1" t="str">
        <f>HYPERLINK("http://geochem.nrcan.gc.ca/cdogs/content/kwd/kwd020046_e.htm", "Ablation till")</f>
        <v>Ablation till</v>
      </c>
      <c r="K211" s="1" t="str">
        <f t="shared" si="19"/>
        <v>&lt;63 micron</v>
      </c>
      <c r="L211">
        <v>2.5</v>
      </c>
      <c r="M211">
        <v>18</v>
      </c>
      <c r="N211">
        <v>4</v>
      </c>
      <c r="O211">
        <v>380</v>
      </c>
      <c r="P211">
        <v>19</v>
      </c>
      <c r="Q211">
        <v>0.5</v>
      </c>
      <c r="R211">
        <v>95</v>
      </c>
      <c r="S211">
        <v>12</v>
      </c>
      <c r="T211">
        <v>86</v>
      </c>
      <c r="U211">
        <v>4</v>
      </c>
      <c r="V211">
        <v>1.2</v>
      </c>
      <c r="W211">
        <v>3.56</v>
      </c>
      <c r="X211">
        <v>11</v>
      </c>
      <c r="Y211">
        <v>0.5</v>
      </c>
      <c r="Z211">
        <v>2.5</v>
      </c>
      <c r="AA211">
        <v>38</v>
      </c>
      <c r="AB211">
        <v>0.49</v>
      </c>
      <c r="AC211">
        <v>0.5</v>
      </c>
      <c r="AD211">
        <v>1.38</v>
      </c>
      <c r="AE211">
        <v>26</v>
      </c>
      <c r="AG211">
        <v>80</v>
      </c>
      <c r="AH211">
        <v>1.1000000000000001</v>
      </c>
      <c r="AI211">
        <v>10</v>
      </c>
      <c r="AJ211">
        <v>1.5</v>
      </c>
      <c r="AK211">
        <v>5.5</v>
      </c>
      <c r="AL211">
        <v>50</v>
      </c>
      <c r="AM211">
        <v>250</v>
      </c>
      <c r="AN211">
        <v>2</v>
      </c>
      <c r="AO211">
        <v>0.25</v>
      </c>
      <c r="AP211">
        <v>15</v>
      </c>
      <c r="AQ211">
        <v>4</v>
      </c>
      <c r="AR211">
        <v>0.5</v>
      </c>
      <c r="AS211">
        <v>3</v>
      </c>
      <c r="AU211">
        <v>20.149999999999999</v>
      </c>
      <c r="AV211">
        <v>0.1</v>
      </c>
      <c r="AW211">
        <v>0.5</v>
      </c>
      <c r="AX211">
        <v>24</v>
      </c>
      <c r="AY211">
        <v>306</v>
      </c>
      <c r="AZ211">
        <v>34</v>
      </c>
      <c r="BA211">
        <v>14</v>
      </c>
      <c r="BB211">
        <v>54</v>
      </c>
      <c r="BC211">
        <v>105</v>
      </c>
      <c r="BD211">
        <v>0.5</v>
      </c>
    </row>
    <row r="212" spans="1:56" x14ac:dyDescent="0.3">
      <c r="A212" t="s">
        <v>881</v>
      </c>
      <c r="B212" t="s">
        <v>882</v>
      </c>
      <c r="C212" s="1" t="str">
        <f t="shared" si="17"/>
        <v>13:0022</v>
      </c>
      <c r="D212" s="1" t="str">
        <f t="shared" si="18"/>
        <v>13:0015</v>
      </c>
      <c r="E212" t="s">
        <v>883</v>
      </c>
      <c r="F212" t="s">
        <v>884</v>
      </c>
      <c r="H212">
        <v>45.725409200000001</v>
      </c>
      <c r="I212">
        <v>-67.151830200000006</v>
      </c>
      <c r="J212" s="1" t="str">
        <f>HYPERLINK("http://geochem.nrcan.gc.ca/cdogs/content/kwd/kwd020045_e.htm", "Basal till")</f>
        <v>Basal till</v>
      </c>
      <c r="K212" s="1" t="str">
        <f t="shared" si="19"/>
        <v>&lt;63 micron</v>
      </c>
      <c r="L212">
        <v>2.5</v>
      </c>
      <c r="M212">
        <v>8.3000000000000007</v>
      </c>
      <c r="N212">
        <v>1</v>
      </c>
      <c r="O212">
        <v>340</v>
      </c>
      <c r="P212">
        <v>0.25</v>
      </c>
      <c r="Q212">
        <v>2</v>
      </c>
      <c r="R212">
        <v>82</v>
      </c>
      <c r="S212">
        <v>12</v>
      </c>
      <c r="T212">
        <v>79</v>
      </c>
      <c r="U212">
        <v>4</v>
      </c>
      <c r="V212">
        <v>1.5</v>
      </c>
      <c r="W212">
        <v>2.77</v>
      </c>
      <c r="X212">
        <v>11</v>
      </c>
      <c r="Y212">
        <v>0.5</v>
      </c>
      <c r="Z212">
        <v>2.5</v>
      </c>
      <c r="AA212">
        <v>41</v>
      </c>
      <c r="AB212">
        <v>0.61</v>
      </c>
      <c r="AC212">
        <v>0.5</v>
      </c>
      <c r="AD212">
        <v>1.4</v>
      </c>
      <c r="AE212">
        <v>37</v>
      </c>
      <c r="AG212">
        <v>66</v>
      </c>
      <c r="AH212">
        <v>0.8</v>
      </c>
      <c r="AI212">
        <v>11</v>
      </c>
      <c r="AJ212">
        <v>1.5</v>
      </c>
      <c r="AK212">
        <v>6.5</v>
      </c>
      <c r="AL212">
        <v>50</v>
      </c>
      <c r="AM212">
        <v>250</v>
      </c>
      <c r="AN212">
        <v>0.25</v>
      </c>
      <c r="AO212">
        <v>0.9</v>
      </c>
      <c r="AP212">
        <v>13</v>
      </c>
      <c r="AQ212">
        <v>2.4</v>
      </c>
      <c r="AR212">
        <v>0.5</v>
      </c>
      <c r="AS212">
        <v>3.9</v>
      </c>
      <c r="AU212">
        <v>26.36</v>
      </c>
      <c r="AV212">
        <v>0.1</v>
      </c>
      <c r="AW212">
        <v>0.25</v>
      </c>
      <c r="AX212">
        <v>19</v>
      </c>
      <c r="AY212">
        <v>596</v>
      </c>
      <c r="AZ212">
        <v>40</v>
      </c>
      <c r="BA212">
        <v>10</v>
      </c>
      <c r="BB212">
        <v>54</v>
      </c>
      <c r="BC212">
        <v>20</v>
      </c>
      <c r="BD212">
        <v>0.5</v>
      </c>
    </row>
    <row r="213" spans="1:56" x14ac:dyDescent="0.3">
      <c r="A213" t="s">
        <v>885</v>
      </c>
      <c r="B213" t="s">
        <v>886</v>
      </c>
      <c r="C213" s="1" t="str">
        <f t="shared" si="17"/>
        <v>13:0022</v>
      </c>
      <c r="D213" s="1" t="str">
        <f t="shared" si="18"/>
        <v>13:0015</v>
      </c>
      <c r="E213" t="s">
        <v>887</v>
      </c>
      <c r="F213" t="s">
        <v>888</v>
      </c>
      <c r="H213">
        <v>45.706277</v>
      </c>
      <c r="I213">
        <v>-67.151497500000005</v>
      </c>
      <c r="J213" s="1" t="str">
        <f>HYPERLINK("http://geochem.nrcan.gc.ca/cdogs/content/kwd/kwd020045_e.htm", "Basal till")</f>
        <v>Basal till</v>
      </c>
      <c r="K213" s="1" t="str">
        <f t="shared" si="19"/>
        <v>&lt;63 micron</v>
      </c>
      <c r="L213">
        <v>2.5</v>
      </c>
      <c r="M213">
        <v>7.2</v>
      </c>
      <c r="N213">
        <v>1</v>
      </c>
      <c r="O213">
        <v>280</v>
      </c>
      <c r="P213">
        <v>2.1</v>
      </c>
      <c r="Q213">
        <v>0.5</v>
      </c>
      <c r="R213">
        <v>71</v>
      </c>
      <c r="S213">
        <v>9</v>
      </c>
      <c r="T213">
        <v>63</v>
      </c>
      <c r="U213">
        <v>3</v>
      </c>
      <c r="V213">
        <v>1.1000000000000001</v>
      </c>
      <c r="W213">
        <v>2.34</v>
      </c>
      <c r="X213">
        <v>8</v>
      </c>
      <c r="Y213">
        <v>0.5</v>
      </c>
      <c r="Z213">
        <v>2.5</v>
      </c>
      <c r="AA213">
        <v>31</v>
      </c>
      <c r="AB213">
        <v>0.39</v>
      </c>
      <c r="AC213">
        <v>0.5</v>
      </c>
      <c r="AD213">
        <v>0.99</v>
      </c>
      <c r="AE213">
        <v>26</v>
      </c>
      <c r="AG213">
        <v>64</v>
      </c>
      <c r="AH213">
        <v>0.8</v>
      </c>
      <c r="AI213">
        <v>8.9</v>
      </c>
      <c r="AJ213">
        <v>1.5</v>
      </c>
      <c r="AK213">
        <v>4.5999999999999996</v>
      </c>
      <c r="AL213">
        <v>50</v>
      </c>
      <c r="AM213">
        <v>250</v>
      </c>
      <c r="AN213">
        <v>1.5</v>
      </c>
      <c r="AO213">
        <v>0.7</v>
      </c>
      <c r="AP213">
        <v>11</v>
      </c>
      <c r="AQ213">
        <v>2.1</v>
      </c>
      <c r="AR213">
        <v>0.5</v>
      </c>
      <c r="AS213">
        <v>2.4</v>
      </c>
      <c r="AU213">
        <v>30.02</v>
      </c>
      <c r="AV213">
        <v>0.1</v>
      </c>
      <c r="AW213">
        <v>0.25</v>
      </c>
      <c r="AX213">
        <v>22</v>
      </c>
      <c r="AY213">
        <v>788</v>
      </c>
      <c r="AZ213">
        <v>37</v>
      </c>
      <c r="BA213">
        <v>14</v>
      </c>
      <c r="BB213">
        <v>53</v>
      </c>
      <c r="BC213">
        <v>15</v>
      </c>
      <c r="BD213">
        <v>0.5</v>
      </c>
    </row>
    <row r="214" spans="1:56" x14ac:dyDescent="0.3">
      <c r="A214" t="s">
        <v>889</v>
      </c>
      <c r="B214" t="s">
        <v>890</v>
      </c>
      <c r="C214" s="1" t="str">
        <f t="shared" si="17"/>
        <v>13:0022</v>
      </c>
      <c r="D214" s="1" t="str">
        <f t="shared" si="18"/>
        <v>13:0015</v>
      </c>
      <c r="E214" t="s">
        <v>891</v>
      </c>
      <c r="F214" t="s">
        <v>892</v>
      </c>
      <c r="H214">
        <v>45.689587600000003</v>
      </c>
      <c r="I214">
        <v>-67.149157799999998</v>
      </c>
      <c r="J214" s="1" t="str">
        <f>HYPERLINK("http://geochem.nrcan.gc.ca/cdogs/content/kwd/kwd020046_e.htm", "Ablation till")</f>
        <v>Ablation till</v>
      </c>
      <c r="K214" s="1" t="str">
        <f t="shared" si="19"/>
        <v>&lt;63 micron</v>
      </c>
      <c r="L214">
        <v>2.5</v>
      </c>
      <c r="M214">
        <v>12</v>
      </c>
      <c r="N214">
        <v>1</v>
      </c>
      <c r="O214">
        <v>360</v>
      </c>
      <c r="P214">
        <v>0.25</v>
      </c>
      <c r="Q214">
        <v>0.5</v>
      </c>
      <c r="R214">
        <v>110</v>
      </c>
      <c r="S214">
        <v>11</v>
      </c>
      <c r="T214">
        <v>80</v>
      </c>
      <c r="U214">
        <v>5</v>
      </c>
      <c r="V214">
        <v>1.9</v>
      </c>
      <c r="W214">
        <v>2.83</v>
      </c>
      <c r="X214">
        <v>19</v>
      </c>
      <c r="Y214">
        <v>0.5</v>
      </c>
      <c r="Z214">
        <v>2.5</v>
      </c>
      <c r="AA214">
        <v>56</v>
      </c>
      <c r="AB214">
        <v>0.85</v>
      </c>
      <c r="AC214">
        <v>0.5</v>
      </c>
      <c r="AD214">
        <v>1.7</v>
      </c>
      <c r="AE214">
        <v>48</v>
      </c>
      <c r="AG214">
        <v>89</v>
      </c>
      <c r="AH214">
        <v>1</v>
      </c>
      <c r="AI214">
        <v>12</v>
      </c>
      <c r="AJ214">
        <v>1.5</v>
      </c>
      <c r="AK214">
        <v>9.1999999999999993</v>
      </c>
      <c r="AL214">
        <v>50</v>
      </c>
      <c r="AM214">
        <v>250</v>
      </c>
      <c r="AN214">
        <v>0.25</v>
      </c>
      <c r="AO214">
        <v>1.8</v>
      </c>
      <c r="AP214">
        <v>20</v>
      </c>
      <c r="AQ214">
        <v>4.8</v>
      </c>
      <c r="AR214">
        <v>0.5</v>
      </c>
      <c r="AS214">
        <v>5.7</v>
      </c>
      <c r="AU214">
        <v>28.11</v>
      </c>
      <c r="AV214">
        <v>0.1</v>
      </c>
      <c r="AW214">
        <v>0.25</v>
      </c>
      <c r="AX214">
        <v>23</v>
      </c>
      <c r="AY214">
        <v>770</v>
      </c>
      <c r="AZ214">
        <v>28</v>
      </c>
      <c r="BA214">
        <v>12</v>
      </c>
      <c r="BB214">
        <v>45</v>
      </c>
      <c r="BC214">
        <v>15</v>
      </c>
      <c r="BD214">
        <v>0.5</v>
      </c>
    </row>
    <row r="215" spans="1:56" x14ac:dyDescent="0.3">
      <c r="A215" t="s">
        <v>893</v>
      </c>
      <c r="B215" t="s">
        <v>894</v>
      </c>
      <c r="C215" s="1" t="str">
        <f t="shared" si="17"/>
        <v>13:0022</v>
      </c>
      <c r="D215" s="1" t="str">
        <f t="shared" si="18"/>
        <v>13:0015</v>
      </c>
      <c r="E215" t="s">
        <v>895</v>
      </c>
      <c r="F215" t="s">
        <v>896</v>
      </c>
      <c r="H215">
        <v>45.671610999999999</v>
      </c>
      <c r="I215">
        <v>-67.150713499999995</v>
      </c>
      <c r="J215" s="1" t="str">
        <f>HYPERLINK("http://geochem.nrcan.gc.ca/cdogs/content/kwd/kwd020046_e.htm", "Ablation till")</f>
        <v>Ablation till</v>
      </c>
      <c r="K215" s="1" t="str">
        <f t="shared" si="19"/>
        <v>&lt;63 micron</v>
      </c>
      <c r="L215">
        <v>2.5</v>
      </c>
      <c r="M215">
        <v>15</v>
      </c>
      <c r="N215">
        <v>1</v>
      </c>
      <c r="O215">
        <v>340</v>
      </c>
      <c r="P215">
        <v>49</v>
      </c>
      <c r="Q215">
        <v>0.5</v>
      </c>
      <c r="R215">
        <v>100</v>
      </c>
      <c r="S215">
        <v>13</v>
      </c>
      <c r="T215">
        <v>88</v>
      </c>
      <c r="U215">
        <v>4</v>
      </c>
      <c r="V215">
        <v>1.1000000000000001</v>
      </c>
      <c r="W215">
        <v>3.47</v>
      </c>
      <c r="X215">
        <v>12</v>
      </c>
      <c r="Y215">
        <v>0.5</v>
      </c>
      <c r="Z215">
        <v>2.5</v>
      </c>
      <c r="AA215">
        <v>36</v>
      </c>
      <c r="AB215">
        <v>0.51</v>
      </c>
      <c r="AC215">
        <v>0.5</v>
      </c>
      <c r="AD215">
        <v>1.31</v>
      </c>
      <c r="AE215">
        <v>32</v>
      </c>
      <c r="AG215">
        <v>70</v>
      </c>
      <c r="AH215">
        <v>0.9</v>
      </c>
      <c r="AI215">
        <v>9.8000000000000007</v>
      </c>
      <c r="AJ215">
        <v>1.5</v>
      </c>
      <c r="AK215">
        <v>5.3</v>
      </c>
      <c r="AL215">
        <v>50</v>
      </c>
      <c r="AM215">
        <v>250</v>
      </c>
      <c r="AN215">
        <v>0.25</v>
      </c>
      <c r="AO215">
        <v>0.8</v>
      </c>
      <c r="AP215">
        <v>18</v>
      </c>
      <c r="AQ215">
        <v>4.8</v>
      </c>
      <c r="AR215">
        <v>0.5</v>
      </c>
      <c r="AS215">
        <v>3.2</v>
      </c>
      <c r="AU215">
        <v>20.54</v>
      </c>
      <c r="AV215">
        <v>0.1</v>
      </c>
      <c r="AW215">
        <v>0.5</v>
      </c>
      <c r="AX215">
        <v>14</v>
      </c>
      <c r="AY215">
        <v>226</v>
      </c>
      <c r="AZ215">
        <v>28</v>
      </c>
      <c r="BA215">
        <v>12</v>
      </c>
      <c r="BB215">
        <v>48</v>
      </c>
      <c r="BC215">
        <v>180</v>
      </c>
      <c r="BD215">
        <v>0.5</v>
      </c>
    </row>
    <row r="216" spans="1:56" x14ac:dyDescent="0.3">
      <c r="A216" t="s">
        <v>897</v>
      </c>
      <c r="B216" t="s">
        <v>898</v>
      </c>
      <c r="C216" s="1" t="str">
        <f t="shared" si="17"/>
        <v>13:0022</v>
      </c>
      <c r="D216" s="1" t="str">
        <f t="shared" si="18"/>
        <v>13:0015</v>
      </c>
      <c r="E216" t="s">
        <v>899</v>
      </c>
      <c r="F216" t="s">
        <v>900</v>
      </c>
      <c r="H216">
        <v>45.654565099999999</v>
      </c>
      <c r="I216">
        <v>-67.154162900000003</v>
      </c>
      <c r="J216" s="1" t="str">
        <f>HYPERLINK("http://geochem.nrcan.gc.ca/cdogs/content/kwd/kwd020045_e.htm", "Basal till")</f>
        <v>Basal till</v>
      </c>
      <c r="K216" s="1" t="str">
        <f t="shared" si="19"/>
        <v>&lt;63 micron</v>
      </c>
      <c r="L216">
        <v>2.5</v>
      </c>
      <c r="M216">
        <v>8.4</v>
      </c>
      <c r="N216">
        <v>4</v>
      </c>
      <c r="O216">
        <v>440</v>
      </c>
      <c r="P216">
        <v>4.0999999999999996</v>
      </c>
      <c r="Q216">
        <v>0.5</v>
      </c>
      <c r="R216">
        <v>76</v>
      </c>
      <c r="S216">
        <v>14</v>
      </c>
      <c r="T216">
        <v>210</v>
      </c>
      <c r="U216">
        <v>13</v>
      </c>
      <c r="V216">
        <v>1.7</v>
      </c>
      <c r="W216">
        <v>4.87</v>
      </c>
      <c r="X216">
        <v>12</v>
      </c>
      <c r="Y216">
        <v>0.5</v>
      </c>
      <c r="Z216">
        <v>2.5</v>
      </c>
      <c r="AA216">
        <v>37</v>
      </c>
      <c r="AB216">
        <v>0.77</v>
      </c>
      <c r="AC216">
        <v>0.5</v>
      </c>
      <c r="AD216">
        <v>1.1399999999999999</v>
      </c>
      <c r="AE216">
        <v>34</v>
      </c>
      <c r="AG216">
        <v>100</v>
      </c>
      <c r="AH216">
        <v>2.7</v>
      </c>
      <c r="AI216">
        <v>16</v>
      </c>
      <c r="AJ216">
        <v>1.5</v>
      </c>
      <c r="AK216">
        <v>6.6</v>
      </c>
      <c r="AL216">
        <v>50</v>
      </c>
      <c r="AM216">
        <v>250</v>
      </c>
      <c r="AN216">
        <v>2.1</v>
      </c>
      <c r="AO216">
        <v>1.3</v>
      </c>
      <c r="AP216">
        <v>15</v>
      </c>
      <c r="AQ216">
        <v>3.9</v>
      </c>
      <c r="AR216">
        <v>0.5</v>
      </c>
      <c r="AS216">
        <v>4.5999999999999996</v>
      </c>
      <c r="AU216">
        <v>21.43</v>
      </c>
      <c r="AV216">
        <v>0.1</v>
      </c>
      <c r="AW216">
        <v>0.25</v>
      </c>
      <c r="AX216">
        <v>3</v>
      </c>
      <c r="AY216">
        <v>198</v>
      </c>
      <c r="AZ216">
        <v>49</v>
      </c>
      <c r="BA216">
        <v>10</v>
      </c>
      <c r="BB216">
        <v>49</v>
      </c>
      <c r="BC216">
        <v>15</v>
      </c>
      <c r="BD216">
        <v>0.5</v>
      </c>
    </row>
    <row r="217" spans="1:56" x14ac:dyDescent="0.3">
      <c r="A217" t="s">
        <v>901</v>
      </c>
      <c r="B217" t="s">
        <v>902</v>
      </c>
      <c r="C217" s="1" t="str">
        <f t="shared" si="17"/>
        <v>13:0022</v>
      </c>
      <c r="D217" s="1" t="str">
        <f t="shared" si="18"/>
        <v>13:0015</v>
      </c>
      <c r="E217" t="s">
        <v>903</v>
      </c>
      <c r="F217" t="s">
        <v>904</v>
      </c>
      <c r="H217">
        <v>45.636332500000002</v>
      </c>
      <c r="I217">
        <v>-67.153799599999999</v>
      </c>
      <c r="J217" s="1" t="str">
        <f>HYPERLINK("http://geochem.nrcan.gc.ca/cdogs/content/kwd/kwd020047_e.htm", "Deformation till")</f>
        <v>Deformation till</v>
      </c>
      <c r="K217" s="1" t="str">
        <f t="shared" si="19"/>
        <v>&lt;63 micron</v>
      </c>
      <c r="L217">
        <v>2.5</v>
      </c>
      <c r="M217">
        <v>23</v>
      </c>
      <c r="N217">
        <v>1</v>
      </c>
      <c r="O217">
        <v>250</v>
      </c>
      <c r="P217">
        <v>3.2</v>
      </c>
      <c r="Q217">
        <v>0.5</v>
      </c>
      <c r="R217">
        <v>120</v>
      </c>
      <c r="S217">
        <v>16</v>
      </c>
      <c r="T217">
        <v>100</v>
      </c>
      <c r="U217">
        <v>5</v>
      </c>
      <c r="V217">
        <v>2.1</v>
      </c>
      <c r="W217">
        <v>3.56</v>
      </c>
      <c r="X217">
        <v>13</v>
      </c>
      <c r="Y217">
        <v>0.5</v>
      </c>
      <c r="Z217">
        <v>2.5</v>
      </c>
      <c r="AA217">
        <v>56</v>
      </c>
      <c r="AB217">
        <v>0.79</v>
      </c>
      <c r="AC217">
        <v>0.5</v>
      </c>
      <c r="AD217">
        <v>1.63</v>
      </c>
      <c r="AE217">
        <v>49</v>
      </c>
      <c r="AG217">
        <v>94</v>
      </c>
      <c r="AH217">
        <v>1.1000000000000001</v>
      </c>
      <c r="AI217">
        <v>15</v>
      </c>
      <c r="AJ217">
        <v>1.5</v>
      </c>
      <c r="AK217">
        <v>9.4</v>
      </c>
      <c r="AL217">
        <v>50</v>
      </c>
      <c r="AM217">
        <v>250</v>
      </c>
      <c r="AN217">
        <v>0.25</v>
      </c>
      <c r="AO217">
        <v>1.6</v>
      </c>
      <c r="AP217">
        <v>20</v>
      </c>
      <c r="AQ217">
        <v>4.4000000000000004</v>
      </c>
      <c r="AR217">
        <v>0.5</v>
      </c>
      <c r="AS217">
        <v>5</v>
      </c>
      <c r="AU217">
        <v>25.48</v>
      </c>
      <c r="AV217">
        <v>0.1</v>
      </c>
      <c r="AW217">
        <v>0.25</v>
      </c>
      <c r="AX217">
        <v>23</v>
      </c>
      <c r="AY217">
        <v>626</v>
      </c>
      <c r="AZ217">
        <v>41</v>
      </c>
      <c r="BA217">
        <v>10</v>
      </c>
      <c r="BB217">
        <v>52</v>
      </c>
      <c r="BC217">
        <v>30</v>
      </c>
      <c r="BD217">
        <v>0.5</v>
      </c>
    </row>
    <row r="218" spans="1:56" x14ac:dyDescent="0.3">
      <c r="A218" t="s">
        <v>905</v>
      </c>
      <c r="B218" t="s">
        <v>906</v>
      </c>
      <c r="C218" s="1" t="str">
        <f t="shared" si="17"/>
        <v>13:0022</v>
      </c>
      <c r="D218" s="1" t="str">
        <f t="shared" si="18"/>
        <v>13:0015</v>
      </c>
      <c r="E218" t="s">
        <v>907</v>
      </c>
      <c r="F218" t="s">
        <v>908</v>
      </c>
      <c r="H218">
        <v>45.619485500000003</v>
      </c>
      <c r="I218">
        <v>-67.155635599999997</v>
      </c>
      <c r="J218" s="1" t="str">
        <f t="shared" ref="J218:J224" si="20">HYPERLINK("http://geochem.nrcan.gc.ca/cdogs/content/kwd/kwd020045_e.htm", "Basal till")</f>
        <v>Basal till</v>
      </c>
      <c r="K218" s="1" t="str">
        <f t="shared" si="19"/>
        <v>&lt;63 micron</v>
      </c>
      <c r="L218">
        <v>2.5</v>
      </c>
      <c r="M218">
        <v>12</v>
      </c>
      <c r="N218">
        <v>3</v>
      </c>
      <c r="O218">
        <v>480</v>
      </c>
      <c r="P218">
        <v>5.0999999999999996</v>
      </c>
      <c r="Q218">
        <v>2</v>
      </c>
      <c r="R218">
        <v>110</v>
      </c>
      <c r="S218">
        <v>12</v>
      </c>
      <c r="T218">
        <v>82</v>
      </c>
      <c r="U218">
        <v>4</v>
      </c>
      <c r="V218">
        <v>1.7</v>
      </c>
      <c r="W218">
        <v>3.01</v>
      </c>
      <c r="X218">
        <v>13</v>
      </c>
      <c r="Y218">
        <v>0.5</v>
      </c>
      <c r="Z218">
        <v>2.5</v>
      </c>
      <c r="AA218">
        <v>52</v>
      </c>
      <c r="AB218">
        <v>0.68</v>
      </c>
      <c r="AC218">
        <v>0.5</v>
      </c>
      <c r="AD218">
        <v>1.67</v>
      </c>
      <c r="AE218">
        <v>40</v>
      </c>
      <c r="AG218">
        <v>79</v>
      </c>
      <c r="AH218">
        <v>1</v>
      </c>
      <c r="AI218">
        <v>13</v>
      </c>
      <c r="AJ218">
        <v>1.5</v>
      </c>
      <c r="AK218">
        <v>7.8</v>
      </c>
      <c r="AL218">
        <v>50</v>
      </c>
      <c r="AM218">
        <v>250</v>
      </c>
      <c r="AN218">
        <v>2.1</v>
      </c>
      <c r="AO218">
        <v>1.1000000000000001</v>
      </c>
      <c r="AP218">
        <v>18</v>
      </c>
      <c r="AQ218">
        <v>4.4000000000000004</v>
      </c>
      <c r="AR218">
        <v>0.5</v>
      </c>
      <c r="AS218">
        <v>4.4000000000000004</v>
      </c>
      <c r="AU218">
        <v>26.31</v>
      </c>
      <c r="AV218">
        <v>0.1</v>
      </c>
      <c r="AW218">
        <v>0.25</v>
      </c>
      <c r="AX218">
        <v>19</v>
      </c>
      <c r="AY218">
        <v>612</v>
      </c>
      <c r="AZ218">
        <v>31</v>
      </c>
      <c r="BA218">
        <v>10</v>
      </c>
      <c r="BB218">
        <v>43</v>
      </c>
      <c r="BC218">
        <v>10</v>
      </c>
      <c r="BD218">
        <v>0.5</v>
      </c>
    </row>
    <row r="219" spans="1:56" x14ac:dyDescent="0.3">
      <c r="A219" t="s">
        <v>909</v>
      </c>
      <c r="B219" t="s">
        <v>910</v>
      </c>
      <c r="C219" s="1" t="str">
        <f t="shared" si="17"/>
        <v>13:0022</v>
      </c>
      <c r="D219" s="1" t="str">
        <f t="shared" si="18"/>
        <v>13:0015</v>
      </c>
      <c r="E219" t="s">
        <v>911</v>
      </c>
      <c r="F219" t="s">
        <v>912</v>
      </c>
      <c r="H219">
        <v>45.599626700000002</v>
      </c>
      <c r="I219">
        <v>-67.152119400000004</v>
      </c>
      <c r="J219" s="1" t="str">
        <f t="shared" si="20"/>
        <v>Basal till</v>
      </c>
      <c r="K219" s="1" t="str">
        <f t="shared" si="19"/>
        <v>&lt;63 micron</v>
      </c>
      <c r="L219">
        <v>2.5</v>
      </c>
      <c r="M219">
        <v>10</v>
      </c>
      <c r="N219">
        <v>1</v>
      </c>
      <c r="O219">
        <v>530</v>
      </c>
      <c r="P219">
        <v>9.1</v>
      </c>
      <c r="Q219">
        <v>0.5</v>
      </c>
      <c r="R219">
        <v>94</v>
      </c>
      <c r="S219">
        <v>11</v>
      </c>
      <c r="T219">
        <v>91</v>
      </c>
      <c r="U219">
        <v>4</v>
      </c>
      <c r="V219">
        <v>1.5</v>
      </c>
      <c r="W219">
        <v>3.14</v>
      </c>
      <c r="X219">
        <v>13</v>
      </c>
      <c r="Y219">
        <v>0.5</v>
      </c>
      <c r="Z219">
        <v>2.5</v>
      </c>
      <c r="AA219">
        <v>45</v>
      </c>
      <c r="AB219">
        <v>0.57999999999999996</v>
      </c>
      <c r="AC219">
        <v>0.5</v>
      </c>
      <c r="AD219">
        <v>1.53</v>
      </c>
      <c r="AE219">
        <v>38</v>
      </c>
      <c r="AG219">
        <v>87</v>
      </c>
      <c r="AH219">
        <v>0.9</v>
      </c>
      <c r="AI219">
        <v>12</v>
      </c>
      <c r="AJ219">
        <v>1.5</v>
      </c>
      <c r="AK219">
        <v>6.8</v>
      </c>
      <c r="AL219">
        <v>50</v>
      </c>
      <c r="AM219">
        <v>250</v>
      </c>
      <c r="AN219">
        <v>1.4</v>
      </c>
      <c r="AO219">
        <v>1.1000000000000001</v>
      </c>
      <c r="AP219">
        <v>15</v>
      </c>
      <c r="AQ219">
        <v>4</v>
      </c>
      <c r="AR219">
        <v>0.5</v>
      </c>
      <c r="AS219">
        <v>3.8</v>
      </c>
      <c r="AU219">
        <v>24.05</v>
      </c>
      <c r="AV219">
        <v>0.1</v>
      </c>
      <c r="AW219">
        <v>0.25</v>
      </c>
      <c r="AX219">
        <v>16</v>
      </c>
      <c r="AY219">
        <v>516</v>
      </c>
      <c r="AZ219">
        <v>32</v>
      </c>
      <c r="BA219">
        <v>8</v>
      </c>
      <c r="BB219">
        <v>45</v>
      </c>
      <c r="BC219">
        <v>25</v>
      </c>
      <c r="BD219">
        <v>0.5</v>
      </c>
    </row>
    <row r="220" spans="1:56" x14ac:dyDescent="0.3">
      <c r="A220" t="s">
        <v>913</v>
      </c>
      <c r="B220" t="s">
        <v>914</v>
      </c>
      <c r="C220" s="1" t="str">
        <f t="shared" si="17"/>
        <v>13:0022</v>
      </c>
      <c r="D220" s="1" t="str">
        <f t="shared" si="18"/>
        <v>13:0015</v>
      </c>
      <c r="E220" t="s">
        <v>915</v>
      </c>
      <c r="F220" t="s">
        <v>916</v>
      </c>
      <c r="H220">
        <v>45.581639600000003</v>
      </c>
      <c r="I220">
        <v>-67.153030299999998</v>
      </c>
      <c r="J220" s="1" t="str">
        <f t="shared" si="20"/>
        <v>Basal till</v>
      </c>
      <c r="K220" s="1" t="str">
        <f t="shared" si="19"/>
        <v>&lt;63 micron</v>
      </c>
      <c r="L220">
        <v>2.5</v>
      </c>
      <c r="M220">
        <v>5.7</v>
      </c>
      <c r="N220">
        <v>1</v>
      </c>
      <c r="O220">
        <v>330</v>
      </c>
      <c r="P220">
        <v>11</v>
      </c>
      <c r="Q220">
        <v>0.5</v>
      </c>
      <c r="R220">
        <v>83</v>
      </c>
      <c r="S220">
        <v>7</v>
      </c>
      <c r="T220">
        <v>82</v>
      </c>
      <c r="U220">
        <v>4</v>
      </c>
      <c r="V220">
        <v>1.3</v>
      </c>
      <c r="W220">
        <v>2.4700000000000002</v>
      </c>
      <c r="X220">
        <v>12</v>
      </c>
      <c r="Y220">
        <v>0.5</v>
      </c>
      <c r="Z220">
        <v>2.5</v>
      </c>
      <c r="AA220">
        <v>41</v>
      </c>
      <c r="AB220">
        <v>0.54</v>
      </c>
      <c r="AC220">
        <v>0.5</v>
      </c>
      <c r="AD220">
        <v>1.41</v>
      </c>
      <c r="AE220">
        <v>39</v>
      </c>
      <c r="AG220">
        <v>71</v>
      </c>
      <c r="AH220">
        <v>0.8</v>
      </c>
      <c r="AI220">
        <v>9.9</v>
      </c>
      <c r="AJ220">
        <v>1.5</v>
      </c>
      <c r="AK220">
        <v>6.1</v>
      </c>
      <c r="AL220">
        <v>50</v>
      </c>
      <c r="AM220">
        <v>250</v>
      </c>
      <c r="AN220">
        <v>1.2</v>
      </c>
      <c r="AO220">
        <v>0.9</v>
      </c>
      <c r="AP220">
        <v>14</v>
      </c>
      <c r="AQ220">
        <v>3.9</v>
      </c>
      <c r="AR220">
        <v>0.5</v>
      </c>
      <c r="AS220">
        <v>3.7</v>
      </c>
      <c r="AU220">
        <v>23.78</v>
      </c>
      <c r="AV220">
        <v>0.1</v>
      </c>
      <c r="AW220">
        <v>0.25</v>
      </c>
      <c r="AX220">
        <v>8</v>
      </c>
      <c r="AY220">
        <v>190</v>
      </c>
      <c r="AZ220">
        <v>25</v>
      </c>
      <c r="BA220">
        <v>4</v>
      </c>
      <c r="BB220">
        <v>41</v>
      </c>
      <c r="BC220">
        <v>40</v>
      </c>
      <c r="BD220">
        <v>0.5</v>
      </c>
    </row>
    <row r="221" spans="1:56" x14ac:dyDescent="0.3">
      <c r="A221" t="s">
        <v>917</v>
      </c>
      <c r="B221" t="s">
        <v>918</v>
      </c>
      <c r="C221" s="1" t="str">
        <f t="shared" si="17"/>
        <v>13:0022</v>
      </c>
      <c r="D221" s="1" t="str">
        <f t="shared" si="18"/>
        <v>13:0015</v>
      </c>
      <c r="E221" t="s">
        <v>919</v>
      </c>
      <c r="F221" t="s">
        <v>920</v>
      </c>
      <c r="H221">
        <v>45.564546800000002</v>
      </c>
      <c r="I221">
        <v>-67.153590699999995</v>
      </c>
      <c r="J221" s="1" t="str">
        <f t="shared" si="20"/>
        <v>Basal till</v>
      </c>
      <c r="K221" s="1" t="str">
        <f t="shared" si="19"/>
        <v>&lt;63 micron</v>
      </c>
      <c r="L221">
        <v>2.5</v>
      </c>
      <c r="M221">
        <v>10</v>
      </c>
      <c r="N221">
        <v>3</v>
      </c>
      <c r="O221">
        <v>420</v>
      </c>
      <c r="P221">
        <v>2.7</v>
      </c>
      <c r="Q221">
        <v>0.5</v>
      </c>
      <c r="R221">
        <v>110</v>
      </c>
      <c r="S221">
        <v>12</v>
      </c>
      <c r="T221">
        <v>93</v>
      </c>
      <c r="U221">
        <v>4</v>
      </c>
      <c r="V221">
        <v>1.9</v>
      </c>
      <c r="W221">
        <v>3.41</v>
      </c>
      <c r="X221">
        <v>13</v>
      </c>
      <c r="Y221">
        <v>0.5</v>
      </c>
      <c r="Z221">
        <v>2.5</v>
      </c>
      <c r="AA221">
        <v>53</v>
      </c>
      <c r="AB221">
        <v>0.66</v>
      </c>
      <c r="AC221">
        <v>0.5</v>
      </c>
      <c r="AD221">
        <v>1.63</v>
      </c>
      <c r="AE221">
        <v>45</v>
      </c>
      <c r="AG221">
        <v>83</v>
      </c>
      <c r="AH221">
        <v>1</v>
      </c>
      <c r="AI221">
        <v>14</v>
      </c>
      <c r="AJ221">
        <v>1.5</v>
      </c>
      <c r="AK221">
        <v>8.3000000000000007</v>
      </c>
      <c r="AL221">
        <v>50</v>
      </c>
      <c r="AM221">
        <v>250</v>
      </c>
      <c r="AN221">
        <v>0.25</v>
      </c>
      <c r="AO221">
        <v>1.3</v>
      </c>
      <c r="AP221">
        <v>18</v>
      </c>
      <c r="AQ221">
        <v>3.6</v>
      </c>
      <c r="AR221">
        <v>0.5</v>
      </c>
      <c r="AS221">
        <v>4.5</v>
      </c>
      <c r="AU221">
        <v>21.88</v>
      </c>
      <c r="AV221">
        <v>0.1</v>
      </c>
      <c r="AW221">
        <v>0.25</v>
      </c>
      <c r="AX221">
        <v>19</v>
      </c>
      <c r="AY221">
        <v>660</v>
      </c>
      <c r="AZ221">
        <v>34</v>
      </c>
      <c r="BA221">
        <v>8</v>
      </c>
      <c r="BB221">
        <v>49</v>
      </c>
      <c r="BC221">
        <v>10</v>
      </c>
      <c r="BD221">
        <v>0.5</v>
      </c>
    </row>
    <row r="222" spans="1:56" x14ac:dyDescent="0.3">
      <c r="A222" t="s">
        <v>921</v>
      </c>
      <c r="B222" t="s">
        <v>922</v>
      </c>
      <c r="C222" s="1" t="str">
        <f t="shared" si="17"/>
        <v>13:0022</v>
      </c>
      <c r="D222" s="1" t="str">
        <f t="shared" si="18"/>
        <v>13:0015</v>
      </c>
      <c r="E222" t="s">
        <v>923</v>
      </c>
      <c r="F222" t="s">
        <v>924</v>
      </c>
      <c r="H222">
        <v>45.549054099999999</v>
      </c>
      <c r="I222">
        <v>-67.155699600000005</v>
      </c>
      <c r="J222" s="1" t="str">
        <f t="shared" si="20"/>
        <v>Basal till</v>
      </c>
      <c r="K222" s="1" t="str">
        <f t="shared" si="19"/>
        <v>&lt;63 micron</v>
      </c>
      <c r="L222">
        <v>2.5</v>
      </c>
      <c r="M222">
        <v>8.1999999999999993</v>
      </c>
      <c r="N222">
        <v>3</v>
      </c>
      <c r="O222">
        <v>480</v>
      </c>
      <c r="P222">
        <v>4.5999999999999996</v>
      </c>
      <c r="Q222">
        <v>0.5</v>
      </c>
      <c r="R222">
        <v>110</v>
      </c>
      <c r="S222">
        <v>10</v>
      </c>
      <c r="T222">
        <v>74</v>
      </c>
      <c r="U222">
        <v>4</v>
      </c>
      <c r="V222">
        <v>1.7</v>
      </c>
      <c r="W222">
        <v>2.62</v>
      </c>
      <c r="X222">
        <v>16</v>
      </c>
      <c r="Y222">
        <v>0.5</v>
      </c>
      <c r="Z222">
        <v>2.5</v>
      </c>
      <c r="AA222">
        <v>51</v>
      </c>
      <c r="AB222">
        <v>0.76</v>
      </c>
      <c r="AC222">
        <v>0.5</v>
      </c>
      <c r="AD222">
        <v>1.67</v>
      </c>
      <c r="AE222">
        <v>41</v>
      </c>
      <c r="AG222">
        <v>63</v>
      </c>
      <c r="AH222">
        <v>0.9</v>
      </c>
      <c r="AI222">
        <v>11</v>
      </c>
      <c r="AJ222">
        <v>1.5</v>
      </c>
      <c r="AK222">
        <v>8.3000000000000007</v>
      </c>
      <c r="AL222">
        <v>50</v>
      </c>
      <c r="AM222">
        <v>250</v>
      </c>
      <c r="AN222">
        <v>1.3</v>
      </c>
      <c r="AO222">
        <v>1.3</v>
      </c>
      <c r="AP222">
        <v>18</v>
      </c>
      <c r="AQ222">
        <v>4.7</v>
      </c>
      <c r="AR222">
        <v>0.5</v>
      </c>
      <c r="AS222">
        <v>4.8</v>
      </c>
      <c r="AU222">
        <v>25.63</v>
      </c>
      <c r="AV222">
        <v>0.1</v>
      </c>
      <c r="AW222">
        <v>0.25</v>
      </c>
      <c r="AX222">
        <v>17</v>
      </c>
      <c r="AY222">
        <v>506</v>
      </c>
      <c r="AZ222">
        <v>29</v>
      </c>
      <c r="BA222">
        <v>8</v>
      </c>
      <c r="BB222">
        <v>37</v>
      </c>
      <c r="BC222">
        <v>5</v>
      </c>
      <c r="BD222">
        <v>0.5</v>
      </c>
    </row>
    <row r="223" spans="1:56" x14ac:dyDescent="0.3">
      <c r="A223" t="s">
        <v>925</v>
      </c>
      <c r="B223" t="s">
        <v>926</v>
      </c>
      <c r="C223" s="1" t="str">
        <f t="shared" si="17"/>
        <v>13:0022</v>
      </c>
      <c r="D223" s="1" t="str">
        <f t="shared" si="18"/>
        <v>13:0015</v>
      </c>
      <c r="E223" t="s">
        <v>927</v>
      </c>
      <c r="F223" t="s">
        <v>928</v>
      </c>
      <c r="H223">
        <v>45.527912899999997</v>
      </c>
      <c r="I223">
        <v>-67.156390799999997</v>
      </c>
      <c r="J223" s="1" t="str">
        <f t="shared" si="20"/>
        <v>Basal till</v>
      </c>
      <c r="K223" s="1" t="str">
        <f t="shared" si="19"/>
        <v>&lt;63 micron</v>
      </c>
      <c r="L223">
        <v>2.5</v>
      </c>
      <c r="M223">
        <v>8.9</v>
      </c>
      <c r="N223">
        <v>5</v>
      </c>
      <c r="O223">
        <v>480</v>
      </c>
      <c r="P223">
        <v>1.5</v>
      </c>
      <c r="Q223">
        <v>0.5</v>
      </c>
      <c r="R223">
        <v>110</v>
      </c>
      <c r="S223">
        <v>9</v>
      </c>
      <c r="T223">
        <v>77</v>
      </c>
      <c r="U223">
        <v>15</v>
      </c>
      <c r="V223">
        <v>1.8</v>
      </c>
      <c r="W223">
        <v>2.2000000000000002</v>
      </c>
      <c r="X223">
        <v>15</v>
      </c>
      <c r="Y223">
        <v>0.5</v>
      </c>
      <c r="Z223">
        <v>2.5</v>
      </c>
      <c r="AA223">
        <v>53</v>
      </c>
      <c r="AB223">
        <v>0.8</v>
      </c>
      <c r="AC223">
        <v>0.5</v>
      </c>
      <c r="AD223">
        <v>1.69</v>
      </c>
      <c r="AE223">
        <v>50</v>
      </c>
      <c r="AG223">
        <v>80</v>
      </c>
      <c r="AH223">
        <v>0.7</v>
      </c>
      <c r="AI223">
        <v>13</v>
      </c>
      <c r="AJ223">
        <v>1.5</v>
      </c>
      <c r="AK223">
        <v>8.8000000000000007</v>
      </c>
      <c r="AL223">
        <v>50</v>
      </c>
      <c r="AM223">
        <v>250</v>
      </c>
      <c r="AN223">
        <v>1.3</v>
      </c>
      <c r="AO223">
        <v>1.5</v>
      </c>
      <c r="AP223">
        <v>18</v>
      </c>
      <c r="AQ223">
        <v>4.2</v>
      </c>
      <c r="AR223">
        <v>2</v>
      </c>
      <c r="AS223">
        <v>5.5</v>
      </c>
      <c r="AU223">
        <v>28.33</v>
      </c>
      <c r="AV223">
        <v>0.1</v>
      </c>
      <c r="AW223">
        <v>0.25</v>
      </c>
      <c r="AX223">
        <v>11</v>
      </c>
      <c r="AY223">
        <v>350</v>
      </c>
      <c r="AZ223">
        <v>28</v>
      </c>
      <c r="BA223">
        <v>8</v>
      </c>
      <c r="BB223">
        <v>37</v>
      </c>
      <c r="BC223">
        <v>10</v>
      </c>
      <c r="BD223">
        <v>0.5</v>
      </c>
    </row>
    <row r="224" spans="1:56" x14ac:dyDescent="0.3">
      <c r="A224" t="s">
        <v>929</v>
      </c>
      <c r="B224" t="s">
        <v>930</v>
      </c>
      <c r="C224" s="1" t="str">
        <f t="shared" si="17"/>
        <v>13:0022</v>
      </c>
      <c r="D224" s="1" t="str">
        <f t="shared" si="18"/>
        <v>13:0015</v>
      </c>
      <c r="E224" t="s">
        <v>931</v>
      </c>
      <c r="F224" t="s">
        <v>932</v>
      </c>
      <c r="H224">
        <v>45.509</v>
      </c>
      <c r="I224">
        <v>-67.155728400000001</v>
      </c>
      <c r="J224" s="1" t="str">
        <f t="shared" si="20"/>
        <v>Basal till</v>
      </c>
      <c r="K224" s="1" t="str">
        <f t="shared" si="19"/>
        <v>&lt;63 micron</v>
      </c>
      <c r="L224">
        <v>2.5</v>
      </c>
      <c r="M224">
        <v>8.1999999999999993</v>
      </c>
      <c r="N224">
        <v>1</v>
      </c>
      <c r="O224">
        <v>430</v>
      </c>
      <c r="P224">
        <v>7.5</v>
      </c>
      <c r="Q224">
        <v>0.5</v>
      </c>
      <c r="R224">
        <v>120</v>
      </c>
      <c r="S224">
        <v>9</v>
      </c>
      <c r="T224">
        <v>71</v>
      </c>
      <c r="U224">
        <v>4</v>
      </c>
      <c r="V224">
        <v>1.6</v>
      </c>
      <c r="W224">
        <v>2.44</v>
      </c>
      <c r="X224">
        <v>15</v>
      </c>
      <c r="Y224">
        <v>0.5</v>
      </c>
      <c r="Z224">
        <v>2.5</v>
      </c>
      <c r="AA224">
        <v>54</v>
      </c>
      <c r="AB224">
        <v>0.74</v>
      </c>
      <c r="AC224">
        <v>0.5</v>
      </c>
      <c r="AD224">
        <v>1.73</v>
      </c>
      <c r="AE224">
        <v>44</v>
      </c>
      <c r="AG224">
        <v>75</v>
      </c>
      <c r="AH224">
        <v>0.8</v>
      </c>
      <c r="AI224">
        <v>10</v>
      </c>
      <c r="AJ224">
        <v>1.5</v>
      </c>
      <c r="AK224">
        <v>8.4</v>
      </c>
      <c r="AL224">
        <v>50</v>
      </c>
      <c r="AM224">
        <v>250</v>
      </c>
      <c r="AN224">
        <v>1.5</v>
      </c>
      <c r="AO224">
        <v>1.6</v>
      </c>
      <c r="AP224">
        <v>19</v>
      </c>
      <c r="AQ224">
        <v>5</v>
      </c>
      <c r="AR224">
        <v>0.5</v>
      </c>
      <c r="AS224">
        <v>4.9000000000000004</v>
      </c>
      <c r="AU224">
        <v>26.48</v>
      </c>
      <c r="AV224">
        <v>0.1</v>
      </c>
      <c r="AW224">
        <v>0.25</v>
      </c>
      <c r="AX224">
        <v>10</v>
      </c>
      <c r="AY224">
        <v>370</v>
      </c>
      <c r="AZ224">
        <v>21</v>
      </c>
      <c r="BA224">
        <v>6</v>
      </c>
      <c r="BB224">
        <v>29</v>
      </c>
      <c r="BC224">
        <v>5</v>
      </c>
      <c r="BD224">
        <v>0.5</v>
      </c>
    </row>
    <row r="225" spans="1:56" x14ac:dyDescent="0.3">
      <c r="A225" t="s">
        <v>933</v>
      </c>
      <c r="B225" t="s">
        <v>934</v>
      </c>
      <c r="C225" s="1" t="str">
        <f t="shared" si="17"/>
        <v>13:0022</v>
      </c>
      <c r="D225" s="1" t="str">
        <f t="shared" si="18"/>
        <v>13:0015</v>
      </c>
      <c r="E225" t="s">
        <v>935</v>
      </c>
      <c r="F225" t="s">
        <v>936</v>
      </c>
      <c r="H225">
        <v>45.743348400000002</v>
      </c>
      <c r="I225">
        <v>-67.120384299999998</v>
      </c>
      <c r="J225" s="1" t="str">
        <f>HYPERLINK("http://geochem.nrcan.gc.ca/cdogs/content/kwd/kwd020046_e.htm", "Ablation till")</f>
        <v>Ablation till</v>
      </c>
      <c r="K225" s="1" t="str">
        <f t="shared" si="19"/>
        <v>&lt;63 micron</v>
      </c>
      <c r="L225">
        <v>2.5</v>
      </c>
      <c r="M225">
        <v>11</v>
      </c>
      <c r="N225">
        <v>1</v>
      </c>
      <c r="O225">
        <v>350</v>
      </c>
      <c r="P225">
        <v>5.4</v>
      </c>
      <c r="Q225">
        <v>0.5</v>
      </c>
      <c r="R225">
        <v>120</v>
      </c>
      <c r="S225">
        <v>14</v>
      </c>
      <c r="T225">
        <v>96</v>
      </c>
      <c r="U225">
        <v>4</v>
      </c>
      <c r="V225">
        <v>1.8</v>
      </c>
      <c r="W225">
        <v>3.02</v>
      </c>
      <c r="X225">
        <v>17</v>
      </c>
      <c r="Y225">
        <v>0.5</v>
      </c>
      <c r="Z225">
        <v>2.5</v>
      </c>
      <c r="AA225">
        <v>55</v>
      </c>
      <c r="AB225">
        <v>0.74</v>
      </c>
      <c r="AC225">
        <v>0.5</v>
      </c>
      <c r="AD225">
        <v>1.55</v>
      </c>
      <c r="AE225">
        <v>44</v>
      </c>
      <c r="AG225">
        <v>87</v>
      </c>
      <c r="AH225">
        <v>2.1</v>
      </c>
      <c r="AI225">
        <v>12</v>
      </c>
      <c r="AJ225">
        <v>1.5</v>
      </c>
      <c r="AK225">
        <v>8.9</v>
      </c>
      <c r="AL225">
        <v>50</v>
      </c>
      <c r="AM225">
        <v>250</v>
      </c>
      <c r="AN225">
        <v>2.1</v>
      </c>
      <c r="AO225">
        <v>1.4</v>
      </c>
      <c r="AP225">
        <v>19</v>
      </c>
      <c r="AQ225">
        <v>5.3</v>
      </c>
      <c r="AR225">
        <v>0.5</v>
      </c>
      <c r="AS225">
        <v>4.8</v>
      </c>
      <c r="AU225">
        <v>26.37</v>
      </c>
      <c r="AV225">
        <v>0.1</v>
      </c>
      <c r="AW225">
        <v>0.25</v>
      </c>
      <c r="AX225">
        <v>36</v>
      </c>
      <c r="AY225">
        <v>534</v>
      </c>
      <c r="AZ225">
        <v>33</v>
      </c>
      <c r="BA225">
        <v>16</v>
      </c>
      <c r="BB225">
        <v>49</v>
      </c>
      <c r="BC225">
        <v>25</v>
      </c>
      <c r="BD225">
        <v>0.5</v>
      </c>
    </row>
    <row r="226" spans="1:56" x14ac:dyDescent="0.3">
      <c r="A226" t="s">
        <v>937</v>
      </c>
      <c r="B226" t="s">
        <v>938</v>
      </c>
      <c r="C226" s="1" t="str">
        <f t="shared" si="17"/>
        <v>13:0022</v>
      </c>
      <c r="D226" s="1" t="str">
        <f t="shared" si="18"/>
        <v>13:0015</v>
      </c>
      <c r="E226" t="s">
        <v>939</v>
      </c>
      <c r="F226" t="s">
        <v>940</v>
      </c>
      <c r="H226">
        <v>45.725173900000001</v>
      </c>
      <c r="I226">
        <v>-67.123564500000001</v>
      </c>
      <c r="J226" s="1" t="str">
        <f>HYPERLINK("http://geochem.nrcan.gc.ca/cdogs/content/kwd/kwd020045_e.htm", "Basal till")</f>
        <v>Basal till</v>
      </c>
      <c r="K226" s="1" t="str">
        <f t="shared" si="19"/>
        <v>&lt;63 micron</v>
      </c>
      <c r="L226">
        <v>2.5</v>
      </c>
      <c r="M226">
        <v>8.9</v>
      </c>
      <c r="N226">
        <v>1</v>
      </c>
      <c r="O226">
        <v>390</v>
      </c>
      <c r="P226">
        <v>0.25</v>
      </c>
      <c r="Q226">
        <v>0.5</v>
      </c>
      <c r="R226">
        <v>85</v>
      </c>
      <c r="S226">
        <v>12</v>
      </c>
      <c r="T226">
        <v>110</v>
      </c>
      <c r="U226">
        <v>5</v>
      </c>
      <c r="V226">
        <v>1.8</v>
      </c>
      <c r="W226">
        <v>3.69</v>
      </c>
      <c r="X226">
        <v>14</v>
      </c>
      <c r="Y226">
        <v>0.5</v>
      </c>
      <c r="Z226">
        <v>2.5</v>
      </c>
      <c r="AA226">
        <v>45</v>
      </c>
      <c r="AB226">
        <v>0.65</v>
      </c>
      <c r="AC226">
        <v>0.5</v>
      </c>
      <c r="AD226">
        <v>1.45</v>
      </c>
      <c r="AE226">
        <v>41</v>
      </c>
      <c r="AG226">
        <v>90</v>
      </c>
      <c r="AH226">
        <v>1</v>
      </c>
      <c r="AI226">
        <v>15</v>
      </c>
      <c r="AJ226">
        <v>1.5</v>
      </c>
      <c r="AK226">
        <v>7.2</v>
      </c>
      <c r="AL226">
        <v>50</v>
      </c>
      <c r="AM226">
        <v>250</v>
      </c>
      <c r="AN226">
        <v>2.4</v>
      </c>
      <c r="AO226">
        <v>1.2</v>
      </c>
      <c r="AP226">
        <v>15</v>
      </c>
      <c r="AQ226">
        <v>3.7</v>
      </c>
      <c r="AR226">
        <v>0.5</v>
      </c>
      <c r="AS226">
        <v>4.0999999999999996</v>
      </c>
      <c r="AU226">
        <v>23.48</v>
      </c>
      <c r="AV226">
        <v>0.1</v>
      </c>
      <c r="AW226">
        <v>0.25</v>
      </c>
      <c r="AX226">
        <v>32</v>
      </c>
      <c r="AY226">
        <v>426</v>
      </c>
      <c r="AZ226">
        <v>38</v>
      </c>
      <c r="BA226">
        <v>10</v>
      </c>
      <c r="BB226">
        <v>64</v>
      </c>
      <c r="BC226">
        <v>15</v>
      </c>
      <c r="BD226">
        <v>0.5</v>
      </c>
    </row>
    <row r="227" spans="1:56" x14ac:dyDescent="0.3">
      <c r="A227" t="s">
        <v>941</v>
      </c>
      <c r="B227" t="s">
        <v>942</v>
      </c>
      <c r="C227" s="1" t="str">
        <f t="shared" si="17"/>
        <v>13:0022</v>
      </c>
      <c r="D227" s="1" t="str">
        <f t="shared" si="18"/>
        <v>13:0015</v>
      </c>
      <c r="E227" t="s">
        <v>943</v>
      </c>
      <c r="F227" t="s">
        <v>944</v>
      </c>
      <c r="H227">
        <v>45.722250199999998</v>
      </c>
      <c r="I227">
        <v>-67.123662499999995</v>
      </c>
      <c r="J227" s="1" t="str">
        <f>HYPERLINK("http://geochem.nrcan.gc.ca/cdogs/content/kwd/kwd020045_e.htm", "Basal till")</f>
        <v>Basal till</v>
      </c>
      <c r="K227" s="1" t="str">
        <f t="shared" si="19"/>
        <v>&lt;63 micron</v>
      </c>
      <c r="L227">
        <v>2.5</v>
      </c>
      <c r="M227">
        <v>9.5</v>
      </c>
      <c r="N227">
        <v>1</v>
      </c>
      <c r="O227">
        <v>420</v>
      </c>
      <c r="P227">
        <v>8.4</v>
      </c>
      <c r="Q227">
        <v>0.5</v>
      </c>
      <c r="R227">
        <v>94</v>
      </c>
      <c r="S227">
        <v>12</v>
      </c>
      <c r="T227">
        <v>95</v>
      </c>
      <c r="U227">
        <v>4</v>
      </c>
      <c r="V227">
        <v>1.4</v>
      </c>
      <c r="W227">
        <v>3.55</v>
      </c>
      <c r="X227">
        <v>10</v>
      </c>
      <c r="Y227">
        <v>0.5</v>
      </c>
      <c r="Z227">
        <v>2.5</v>
      </c>
      <c r="AA227">
        <v>44</v>
      </c>
      <c r="AB227">
        <v>0.44</v>
      </c>
      <c r="AC227">
        <v>0.5</v>
      </c>
      <c r="AD227">
        <v>1.44</v>
      </c>
      <c r="AE227">
        <v>36</v>
      </c>
      <c r="AG227">
        <v>100</v>
      </c>
      <c r="AH227">
        <v>0.9</v>
      </c>
      <c r="AI227">
        <v>12</v>
      </c>
      <c r="AJ227">
        <v>1.5</v>
      </c>
      <c r="AK227">
        <v>6.1</v>
      </c>
      <c r="AL227">
        <v>50</v>
      </c>
      <c r="AM227">
        <v>250</v>
      </c>
      <c r="AN227">
        <v>2.7</v>
      </c>
      <c r="AO227">
        <v>0.8</v>
      </c>
      <c r="AP227">
        <v>16</v>
      </c>
      <c r="AQ227">
        <v>3.3</v>
      </c>
      <c r="AR227">
        <v>0.5</v>
      </c>
      <c r="AS227">
        <v>3.4</v>
      </c>
      <c r="AU227">
        <v>23.65</v>
      </c>
      <c r="AV227">
        <v>0.1</v>
      </c>
      <c r="AW227">
        <v>0.25</v>
      </c>
      <c r="AX227">
        <v>23</v>
      </c>
      <c r="AY227">
        <v>484</v>
      </c>
      <c r="AZ227">
        <v>37</v>
      </c>
      <c r="BA227">
        <v>12</v>
      </c>
      <c r="BB227">
        <v>54</v>
      </c>
      <c r="BC227">
        <v>35</v>
      </c>
      <c r="BD227">
        <v>1</v>
      </c>
    </row>
    <row r="228" spans="1:56" x14ac:dyDescent="0.3">
      <c r="A228" t="s">
        <v>945</v>
      </c>
      <c r="B228" t="s">
        <v>946</v>
      </c>
      <c r="C228" s="1" t="str">
        <f t="shared" si="17"/>
        <v>13:0022</v>
      </c>
      <c r="D228" s="1" t="str">
        <f t="shared" si="18"/>
        <v>13:0015</v>
      </c>
      <c r="E228" t="s">
        <v>947</v>
      </c>
      <c r="F228" t="s">
        <v>948</v>
      </c>
      <c r="H228">
        <v>45.708970700000002</v>
      </c>
      <c r="I228">
        <v>-67.1234647</v>
      </c>
      <c r="J228" s="1" t="str">
        <f>HYPERLINK("http://geochem.nrcan.gc.ca/cdogs/content/kwd/kwd020045_e.htm", "Basal till")</f>
        <v>Basal till</v>
      </c>
      <c r="K228" s="1" t="str">
        <f t="shared" si="19"/>
        <v>&lt;63 micron</v>
      </c>
      <c r="L228">
        <v>2.5</v>
      </c>
      <c r="M228">
        <v>6.3</v>
      </c>
      <c r="N228">
        <v>3</v>
      </c>
      <c r="O228">
        <v>420</v>
      </c>
      <c r="P228">
        <v>3.9</v>
      </c>
      <c r="Q228">
        <v>0.5</v>
      </c>
      <c r="R228">
        <v>75</v>
      </c>
      <c r="S228">
        <v>9</v>
      </c>
      <c r="T228">
        <v>91</v>
      </c>
      <c r="U228">
        <v>3</v>
      </c>
      <c r="V228">
        <v>1.2</v>
      </c>
      <c r="W228">
        <v>2.82</v>
      </c>
      <c r="X228">
        <v>13</v>
      </c>
      <c r="Y228">
        <v>0.5</v>
      </c>
      <c r="Z228">
        <v>2.5</v>
      </c>
      <c r="AA228">
        <v>37</v>
      </c>
      <c r="AB228">
        <v>0.49</v>
      </c>
      <c r="AC228">
        <v>0.5</v>
      </c>
      <c r="AD228">
        <v>1.34</v>
      </c>
      <c r="AE228">
        <v>25</v>
      </c>
      <c r="AG228">
        <v>91</v>
      </c>
      <c r="AH228">
        <v>0.6</v>
      </c>
      <c r="AI228">
        <v>10</v>
      </c>
      <c r="AJ228">
        <v>1.5</v>
      </c>
      <c r="AK228">
        <v>5</v>
      </c>
      <c r="AL228">
        <v>50</v>
      </c>
      <c r="AM228">
        <v>250</v>
      </c>
      <c r="AN228">
        <v>1.4</v>
      </c>
      <c r="AO228">
        <v>0.8</v>
      </c>
      <c r="AP228">
        <v>13</v>
      </c>
      <c r="AQ228">
        <v>3.5</v>
      </c>
      <c r="AR228">
        <v>0.5</v>
      </c>
      <c r="AS228">
        <v>3.1</v>
      </c>
      <c r="AU228">
        <v>27.12</v>
      </c>
      <c r="AV228">
        <v>0.1</v>
      </c>
      <c r="AW228">
        <v>0.25</v>
      </c>
      <c r="AX228">
        <v>15</v>
      </c>
      <c r="AY228">
        <v>276</v>
      </c>
      <c r="AZ228">
        <v>29</v>
      </c>
      <c r="BA228">
        <v>8</v>
      </c>
      <c r="BB228">
        <v>40</v>
      </c>
      <c r="BC228">
        <v>15</v>
      </c>
      <c r="BD228">
        <v>0.5</v>
      </c>
    </row>
    <row r="229" spans="1:56" x14ac:dyDescent="0.3">
      <c r="A229" t="s">
        <v>949</v>
      </c>
      <c r="B229" t="s">
        <v>950</v>
      </c>
      <c r="C229" s="1" t="str">
        <f t="shared" si="17"/>
        <v>13:0022</v>
      </c>
      <c r="D229" s="1" t="str">
        <f t="shared" si="18"/>
        <v>13:0015</v>
      </c>
      <c r="E229" t="s">
        <v>951</v>
      </c>
      <c r="F229" t="s">
        <v>952</v>
      </c>
      <c r="H229">
        <v>45.685607500000003</v>
      </c>
      <c r="I229">
        <v>-67.125851699999998</v>
      </c>
      <c r="J229" s="1" t="str">
        <f>HYPERLINK("http://geochem.nrcan.gc.ca/cdogs/content/kwd/kwd020045_e.htm", "Basal till")</f>
        <v>Basal till</v>
      </c>
      <c r="K229" s="1" t="str">
        <f t="shared" si="19"/>
        <v>&lt;63 micron</v>
      </c>
      <c r="L229">
        <v>2.5</v>
      </c>
      <c r="M229">
        <v>4</v>
      </c>
      <c r="N229">
        <v>1</v>
      </c>
      <c r="O229">
        <v>630</v>
      </c>
      <c r="P229">
        <v>0.25</v>
      </c>
      <c r="Q229">
        <v>0.5</v>
      </c>
      <c r="R229">
        <v>86</v>
      </c>
      <c r="S229">
        <v>12</v>
      </c>
      <c r="T229">
        <v>100</v>
      </c>
      <c r="U229">
        <v>4</v>
      </c>
      <c r="V229">
        <v>1.4</v>
      </c>
      <c r="W229">
        <v>3.27</v>
      </c>
      <c r="X229">
        <v>11</v>
      </c>
      <c r="Y229">
        <v>0.5</v>
      </c>
      <c r="Z229">
        <v>2.5</v>
      </c>
      <c r="AA229">
        <v>44</v>
      </c>
      <c r="AB229">
        <v>0.56999999999999995</v>
      </c>
      <c r="AC229">
        <v>0.5</v>
      </c>
      <c r="AD229">
        <v>1.44</v>
      </c>
      <c r="AE229">
        <v>38</v>
      </c>
      <c r="AG229">
        <v>110</v>
      </c>
      <c r="AH229">
        <v>0.6</v>
      </c>
      <c r="AI229">
        <v>13</v>
      </c>
      <c r="AJ229">
        <v>1.5</v>
      </c>
      <c r="AK229">
        <v>6.4</v>
      </c>
      <c r="AL229">
        <v>50</v>
      </c>
      <c r="AM229">
        <v>250</v>
      </c>
      <c r="AN229">
        <v>0.25</v>
      </c>
      <c r="AO229">
        <v>1.1000000000000001</v>
      </c>
      <c r="AP229">
        <v>13</v>
      </c>
      <c r="AQ229">
        <v>3.2</v>
      </c>
      <c r="AR229">
        <v>0.5</v>
      </c>
      <c r="AS229">
        <v>3.8</v>
      </c>
      <c r="AU229">
        <v>21.47</v>
      </c>
      <c r="AV229">
        <v>0.1</v>
      </c>
      <c r="AW229">
        <v>0.25</v>
      </c>
      <c r="AX229">
        <v>10</v>
      </c>
      <c r="AY229">
        <v>318</v>
      </c>
      <c r="AZ229">
        <v>37</v>
      </c>
      <c r="BA229">
        <v>8</v>
      </c>
      <c r="BB229">
        <v>44</v>
      </c>
      <c r="BC229">
        <v>5</v>
      </c>
      <c r="BD229">
        <v>1</v>
      </c>
    </row>
    <row r="230" spans="1:56" x14ac:dyDescent="0.3">
      <c r="A230" t="s">
        <v>953</v>
      </c>
      <c r="B230" t="s">
        <v>954</v>
      </c>
      <c r="C230" s="1" t="str">
        <f t="shared" si="17"/>
        <v>13:0022</v>
      </c>
      <c r="D230" s="1" t="str">
        <f t="shared" si="18"/>
        <v>13:0015</v>
      </c>
      <c r="E230" t="s">
        <v>955</v>
      </c>
      <c r="F230" t="s">
        <v>956</v>
      </c>
      <c r="H230">
        <v>45.671192900000001</v>
      </c>
      <c r="I230">
        <v>-67.125049200000007</v>
      </c>
      <c r="J230" s="1" t="str">
        <f>HYPERLINK("http://geochem.nrcan.gc.ca/cdogs/content/kwd/kwd020046_e.htm", "Ablation till")</f>
        <v>Ablation till</v>
      </c>
      <c r="K230" s="1" t="str">
        <f t="shared" si="19"/>
        <v>&lt;63 micron</v>
      </c>
      <c r="L230">
        <v>2.5</v>
      </c>
      <c r="M230">
        <v>14</v>
      </c>
      <c r="N230">
        <v>1</v>
      </c>
      <c r="O230">
        <v>480</v>
      </c>
      <c r="P230">
        <v>4.2</v>
      </c>
      <c r="Q230">
        <v>1</v>
      </c>
      <c r="R230">
        <v>84</v>
      </c>
      <c r="S230">
        <v>12</v>
      </c>
      <c r="T230">
        <v>96</v>
      </c>
      <c r="U230">
        <v>4</v>
      </c>
      <c r="V230">
        <v>1.7</v>
      </c>
      <c r="W230">
        <v>3.24</v>
      </c>
      <c r="X230">
        <v>14</v>
      </c>
      <c r="Y230">
        <v>0.5</v>
      </c>
      <c r="Z230">
        <v>2.5</v>
      </c>
      <c r="AA230">
        <v>46</v>
      </c>
      <c r="AB230">
        <v>0.69</v>
      </c>
      <c r="AC230">
        <v>0.5</v>
      </c>
      <c r="AD230">
        <v>1.69</v>
      </c>
      <c r="AE230">
        <v>35</v>
      </c>
      <c r="AG230">
        <v>82</v>
      </c>
      <c r="AH230">
        <v>1</v>
      </c>
      <c r="AI230">
        <v>13</v>
      </c>
      <c r="AJ230">
        <v>1.5</v>
      </c>
      <c r="AK230">
        <v>7.3</v>
      </c>
      <c r="AL230">
        <v>50</v>
      </c>
      <c r="AM230">
        <v>250</v>
      </c>
      <c r="AN230">
        <v>1</v>
      </c>
      <c r="AO230">
        <v>1.1000000000000001</v>
      </c>
      <c r="AP230">
        <v>15</v>
      </c>
      <c r="AQ230">
        <v>4.0999999999999996</v>
      </c>
      <c r="AR230">
        <v>0.5</v>
      </c>
      <c r="AS230">
        <v>4.4000000000000004</v>
      </c>
      <c r="AU230">
        <v>27.97</v>
      </c>
      <c r="AV230">
        <v>0.1</v>
      </c>
      <c r="AW230">
        <v>0.25</v>
      </c>
      <c r="AX230">
        <v>17</v>
      </c>
      <c r="AY230">
        <v>322</v>
      </c>
      <c r="AZ230">
        <v>33</v>
      </c>
      <c r="BA230">
        <v>6</v>
      </c>
      <c r="BB230">
        <v>52</v>
      </c>
      <c r="BC230">
        <v>25</v>
      </c>
      <c r="BD230">
        <v>0.5</v>
      </c>
    </row>
    <row r="231" spans="1:56" x14ac:dyDescent="0.3">
      <c r="A231" t="s">
        <v>957</v>
      </c>
      <c r="B231" t="s">
        <v>958</v>
      </c>
      <c r="C231" s="1" t="str">
        <f t="shared" si="17"/>
        <v>13:0022</v>
      </c>
      <c r="D231" s="1" t="str">
        <f t="shared" si="18"/>
        <v>13:0015</v>
      </c>
      <c r="E231" t="s">
        <v>959</v>
      </c>
      <c r="F231" t="s">
        <v>960</v>
      </c>
      <c r="H231">
        <v>45.651396599999998</v>
      </c>
      <c r="I231">
        <v>-67.125389400000003</v>
      </c>
      <c r="J231" s="1" t="str">
        <f>HYPERLINK("http://geochem.nrcan.gc.ca/cdogs/content/kwd/kwd020046_e.htm", "Ablation till")</f>
        <v>Ablation till</v>
      </c>
      <c r="K231" s="1" t="str">
        <f t="shared" si="19"/>
        <v>&lt;63 micron</v>
      </c>
      <c r="L231">
        <v>2.5</v>
      </c>
      <c r="M231">
        <v>17</v>
      </c>
      <c r="N231">
        <v>1</v>
      </c>
      <c r="O231">
        <v>300</v>
      </c>
      <c r="P231">
        <v>2.5</v>
      </c>
      <c r="Q231">
        <v>0.5</v>
      </c>
      <c r="R231">
        <v>94</v>
      </c>
      <c r="S231">
        <v>12</v>
      </c>
      <c r="T231">
        <v>87</v>
      </c>
      <c r="U231">
        <v>5</v>
      </c>
      <c r="V231">
        <v>1.8</v>
      </c>
      <c r="W231">
        <v>2.95</v>
      </c>
      <c r="X231">
        <v>19</v>
      </c>
      <c r="Y231">
        <v>0.5</v>
      </c>
      <c r="Z231">
        <v>2.5</v>
      </c>
      <c r="AA231">
        <v>49</v>
      </c>
      <c r="AB231">
        <v>0.68</v>
      </c>
      <c r="AC231">
        <v>0.5</v>
      </c>
      <c r="AD231">
        <v>1.56</v>
      </c>
      <c r="AE231">
        <v>42</v>
      </c>
      <c r="AG231">
        <v>83</v>
      </c>
      <c r="AH231">
        <v>1.3</v>
      </c>
      <c r="AI231">
        <v>12</v>
      </c>
      <c r="AJ231">
        <v>1.5</v>
      </c>
      <c r="AK231">
        <v>8.4</v>
      </c>
      <c r="AL231">
        <v>50</v>
      </c>
      <c r="AM231">
        <v>250</v>
      </c>
      <c r="AN231">
        <v>0.25</v>
      </c>
      <c r="AO231">
        <v>1.5</v>
      </c>
      <c r="AP231">
        <v>17</v>
      </c>
      <c r="AQ231">
        <v>3.9</v>
      </c>
      <c r="AR231">
        <v>3</v>
      </c>
      <c r="AS231">
        <v>5.0999999999999996</v>
      </c>
      <c r="AU231">
        <v>28.72</v>
      </c>
      <c r="AV231">
        <v>0.1</v>
      </c>
      <c r="AW231">
        <v>0.25</v>
      </c>
      <c r="AX231">
        <v>22</v>
      </c>
      <c r="AY231">
        <v>678</v>
      </c>
      <c r="AZ231">
        <v>28</v>
      </c>
      <c r="BA231">
        <v>12</v>
      </c>
      <c r="BB231">
        <v>40</v>
      </c>
      <c r="BC231">
        <v>40</v>
      </c>
      <c r="BD231">
        <v>0.5</v>
      </c>
    </row>
    <row r="232" spans="1:56" x14ac:dyDescent="0.3">
      <c r="A232" t="s">
        <v>961</v>
      </c>
      <c r="B232" t="s">
        <v>962</v>
      </c>
      <c r="C232" s="1" t="str">
        <f t="shared" si="17"/>
        <v>13:0022</v>
      </c>
      <c r="D232" s="1" t="str">
        <f t="shared" si="18"/>
        <v>13:0015</v>
      </c>
      <c r="E232" t="s">
        <v>959</v>
      </c>
      <c r="F232" t="s">
        <v>963</v>
      </c>
      <c r="H232">
        <v>45.651396599999998</v>
      </c>
      <c r="I232">
        <v>-67.125389400000003</v>
      </c>
      <c r="J232" s="1" t="str">
        <f>HYPERLINK("http://geochem.nrcan.gc.ca/cdogs/content/kwd/kwd020046_e.htm", "Ablation till")</f>
        <v>Ablation till</v>
      </c>
      <c r="K232" s="1" t="str">
        <f t="shared" si="19"/>
        <v>&lt;63 micron</v>
      </c>
      <c r="L232">
        <v>2.5</v>
      </c>
      <c r="M232">
        <v>19</v>
      </c>
      <c r="N232">
        <v>3</v>
      </c>
      <c r="O232">
        <v>360</v>
      </c>
      <c r="P232">
        <v>2.5</v>
      </c>
      <c r="Q232">
        <v>0.5</v>
      </c>
      <c r="R232">
        <v>99</v>
      </c>
      <c r="S232">
        <v>12</v>
      </c>
      <c r="T232">
        <v>88</v>
      </c>
      <c r="U232">
        <v>4</v>
      </c>
      <c r="V232">
        <v>1.8</v>
      </c>
      <c r="W232">
        <v>2.99</v>
      </c>
      <c r="X232">
        <v>19</v>
      </c>
      <c r="Y232">
        <v>0.5</v>
      </c>
      <c r="Z232">
        <v>2.5</v>
      </c>
      <c r="AA232">
        <v>50</v>
      </c>
      <c r="AB232">
        <v>0.73</v>
      </c>
      <c r="AC232">
        <v>0.5</v>
      </c>
      <c r="AD232">
        <v>1.59</v>
      </c>
      <c r="AE232">
        <v>46</v>
      </c>
      <c r="AG232">
        <v>74</v>
      </c>
      <c r="AH232">
        <v>1.5</v>
      </c>
      <c r="AI232">
        <v>12</v>
      </c>
      <c r="AJ232">
        <v>1.5</v>
      </c>
      <c r="AK232">
        <v>8.5</v>
      </c>
      <c r="AL232">
        <v>50</v>
      </c>
      <c r="AM232">
        <v>250</v>
      </c>
      <c r="AN232">
        <v>2</v>
      </c>
      <c r="AO232">
        <v>1.4</v>
      </c>
      <c r="AP232">
        <v>18</v>
      </c>
      <c r="AQ232">
        <v>5.3</v>
      </c>
      <c r="AR232">
        <v>0.5</v>
      </c>
      <c r="AS232">
        <v>5.3</v>
      </c>
      <c r="AU232">
        <v>27.11</v>
      </c>
      <c r="AV232">
        <v>0.1</v>
      </c>
      <c r="AW232">
        <v>0.25</v>
      </c>
      <c r="AX232">
        <v>21</v>
      </c>
      <c r="AY232">
        <v>666</v>
      </c>
      <c r="AZ232">
        <v>28</v>
      </c>
      <c r="BA232">
        <v>12</v>
      </c>
      <c r="BB232">
        <v>39</v>
      </c>
      <c r="BC232">
        <v>50</v>
      </c>
      <c r="BD232">
        <v>0.5</v>
      </c>
    </row>
    <row r="233" spans="1:56" x14ac:dyDescent="0.3">
      <c r="A233" t="s">
        <v>964</v>
      </c>
      <c r="B233" t="s">
        <v>965</v>
      </c>
      <c r="C233" s="1" t="str">
        <f t="shared" si="17"/>
        <v>13:0022</v>
      </c>
      <c r="D233" s="1" t="str">
        <f t="shared" si="18"/>
        <v>13:0015</v>
      </c>
      <c r="E233" t="s">
        <v>966</v>
      </c>
      <c r="F233" t="s">
        <v>967</v>
      </c>
      <c r="H233">
        <v>45.633420399999999</v>
      </c>
      <c r="I233">
        <v>-67.126951599999998</v>
      </c>
      <c r="J233" s="1" t="str">
        <f>HYPERLINK("http://geochem.nrcan.gc.ca/cdogs/content/kwd/kwd020045_e.htm", "Basal till")</f>
        <v>Basal till</v>
      </c>
      <c r="K233" s="1" t="str">
        <f t="shared" si="19"/>
        <v>&lt;63 micron</v>
      </c>
      <c r="L233">
        <v>2.5</v>
      </c>
      <c r="M233">
        <v>19</v>
      </c>
      <c r="N233">
        <v>3</v>
      </c>
      <c r="O233">
        <v>710</v>
      </c>
      <c r="P233">
        <v>34</v>
      </c>
      <c r="Q233">
        <v>0.5</v>
      </c>
      <c r="R233">
        <v>140</v>
      </c>
      <c r="S233">
        <v>22</v>
      </c>
      <c r="T233">
        <v>210</v>
      </c>
      <c r="U233">
        <v>51</v>
      </c>
      <c r="V233">
        <v>3.8</v>
      </c>
      <c r="W233">
        <v>5.98</v>
      </c>
      <c r="X233">
        <v>10</v>
      </c>
      <c r="Y233">
        <v>0.5</v>
      </c>
      <c r="Z233">
        <v>2.5</v>
      </c>
      <c r="AA233">
        <v>64</v>
      </c>
      <c r="AB233">
        <v>1.66</v>
      </c>
      <c r="AC233">
        <v>0.5</v>
      </c>
      <c r="AD233">
        <v>1.24</v>
      </c>
      <c r="AE233">
        <v>65</v>
      </c>
      <c r="AG233">
        <v>120</v>
      </c>
      <c r="AH233">
        <v>1.8</v>
      </c>
      <c r="AI233">
        <v>32</v>
      </c>
      <c r="AJ233">
        <v>1.5</v>
      </c>
      <c r="AK233">
        <v>14</v>
      </c>
      <c r="AL233">
        <v>50</v>
      </c>
      <c r="AM233">
        <v>250</v>
      </c>
      <c r="AN233">
        <v>2.2999999999999998</v>
      </c>
      <c r="AO233">
        <v>2.5</v>
      </c>
      <c r="AP233">
        <v>29</v>
      </c>
      <c r="AQ233">
        <v>9.5</v>
      </c>
      <c r="AR233">
        <v>4</v>
      </c>
      <c r="AS233">
        <v>10.7</v>
      </c>
      <c r="AU233">
        <v>11.59</v>
      </c>
      <c r="AV233">
        <v>0.1</v>
      </c>
      <c r="AW233">
        <v>0.25</v>
      </c>
      <c r="AX233">
        <v>29</v>
      </c>
      <c r="AY233">
        <v>872</v>
      </c>
      <c r="AZ233">
        <v>60</v>
      </c>
      <c r="BA233">
        <v>4</v>
      </c>
      <c r="BB233">
        <v>80</v>
      </c>
      <c r="BC233">
        <v>110</v>
      </c>
      <c r="BD233">
        <v>0.5</v>
      </c>
    </row>
    <row r="234" spans="1:56" x14ac:dyDescent="0.3">
      <c r="A234" t="s">
        <v>968</v>
      </c>
      <c r="B234" t="s">
        <v>969</v>
      </c>
      <c r="C234" s="1" t="str">
        <f t="shared" si="17"/>
        <v>13:0022</v>
      </c>
      <c r="D234" s="1" t="str">
        <f t="shared" si="18"/>
        <v>13:0015</v>
      </c>
      <c r="E234" t="s">
        <v>970</v>
      </c>
      <c r="F234" t="s">
        <v>971</v>
      </c>
      <c r="H234">
        <v>45.631631800000001</v>
      </c>
      <c r="I234">
        <v>-67.127652699999999</v>
      </c>
      <c r="J234" s="1" t="str">
        <f>HYPERLINK("http://geochem.nrcan.gc.ca/cdogs/content/kwd/kwd020045_e.htm", "Basal till")</f>
        <v>Basal till</v>
      </c>
      <c r="K234" s="1" t="str">
        <f t="shared" si="19"/>
        <v>&lt;63 micron</v>
      </c>
      <c r="L234">
        <v>2.5</v>
      </c>
      <c r="M234">
        <v>9.6</v>
      </c>
      <c r="N234">
        <v>9</v>
      </c>
      <c r="O234">
        <v>280</v>
      </c>
      <c r="P234">
        <v>7.4</v>
      </c>
      <c r="Q234">
        <v>0.5</v>
      </c>
      <c r="R234">
        <v>78</v>
      </c>
      <c r="S234">
        <v>9</v>
      </c>
      <c r="T234">
        <v>69</v>
      </c>
      <c r="U234">
        <v>5</v>
      </c>
      <c r="V234">
        <v>1.2</v>
      </c>
      <c r="W234">
        <v>2.34</v>
      </c>
      <c r="X234">
        <v>11</v>
      </c>
      <c r="Y234">
        <v>0.5</v>
      </c>
      <c r="Z234">
        <v>2.5</v>
      </c>
      <c r="AA234">
        <v>36</v>
      </c>
      <c r="AB234">
        <v>0.55000000000000004</v>
      </c>
      <c r="AC234">
        <v>0.5</v>
      </c>
      <c r="AD234">
        <v>1.1000000000000001</v>
      </c>
      <c r="AE234">
        <v>30</v>
      </c>
      <c r="AG234">
        <v>58</v>
      </c>
      <c r="AH234">
        <v>0.8</v>
      </c>
      <c r="AI234">
        <v>9.1999999999999993</v>
      </c>
      <c r="AJ234">
        <v>1.5</v>
      </c>
      <c r="AK234">
        <v>5.9</v>
      </c>
      <c r="AL234">
        <v>50</v>
      </c>
      <c r="AM234">
        <v>250</v>
      </c>
      <c r="AN234">
        <v>1</v>
      </c>
      <c r="AO234">
        <v>1</v>
      </c>
      <c r="AP234">
        <v>14</v>
      </c>
      <c r="AQ234">
        <v>3.4</v>
      </c>
      <c r="AR234">
        <v>4</v>
      </c>
      <c r="AS234">
        <v>3.6</v>
      </c>
      <c r="AU234">
        <v>35.4</v>
      </c>
      <c r="AV234">
        <v>0.1</v>
      </c>
      <c r="AW234">
        <v>0.25</v>
      </c>
      <c r="AX234">
        <v>16</v>
      </c>
      <c r="AY234">
        <v>694</v>
      </c>
      <c r="AZ234">
        <v>30</v>
      </c>
      <c r="BA234">
        <v>12</v>
      </c>
      <c r="BB234">
        <v>41</v>
      </c>
      <c r="BC234">
        <v>40</v>
      </c>
      <c r="BD234">
        <v>0.5</v>
      </c>
    </row>
    <row r="235" spans="1:56" x14ac:dyDescent="0.3">
      <c r="A235" t="s">
        <v>972</v>
      </c>
      <c r="B235" t="s">
        <v>973</v>
      </c>
      <c r="C235" s="1" t="str">
        <f t="shared" si="17"/>
        <v>13:0022</v>
      </c>
      <c r="D235" s="1" t="str">
        <f t="shared" si="18"/>
        <v>13:0015</v>
      </c>
      <c r="E235" t="s">
        <v>970</v>
      </c>
      <c r="F235" t="s">
        <v>974</v>
      </c>
      <c r="H235">
        <v>45.631631800000001</v>
      </c>
      <c r="I235">
        <v>-67.127652699999999</v>
      </c>
      <c r="J235" s="1" t="str">
        <f>HYPERLINK("http://geochem.nrcan.gc.ca/cdogs/content/kwd/kwd020045_e.htm", "Basal till")</f>
        <v>Basal till</v>
      </c>
      <c r="K235" s="1" t="str">
        <f t="shared" si="19"/>
        <v>&lt;63 micron</v>
      </c>
      <c r="L235">
        <v>2.5</v>
      </c>
      <c r="M235">
        <v>21</v>
      </c>
      <c r="N235">
        <v>5</v>
      </c>
      <c r="O235">
        <v>430</v>
      </c>
      <c r="P235">
        <v>5.2</v>
      </c>
      <c r="Q235">
        <v>0.5</v>
      </c>
      <c r="R235">
        <v>110</v>
      </c>
      <c r="S235">
        <v>15</v>
      </c>
      <c r="T235">
        <v>110</v>
      </c>
      <c r="U235">
        <v>7</v>
      </c>
      <c r="V235">
        <v>1.8</v>
      </c>
      <c r="W235">
        <v>3.73</v>
      </c>
      <c r="X235">
        <v>16</v>
      </c>
      <c r="Y235">
        <v>0.5</v>
      </c>
      <c r="Z235">
        <v>2.5</v>
      </c>
      <c r="AA235">
        <v>54</v>
      </c>
      <c r="AB235">
        <v>0.81</v>
      </c>
      <c r="AC235">
        <v>0.5</v>
      </c>
      <c r="AD235">
        <v>1.51</v>
      </c>
      <c r="AE235">
        <v>43</v>
      </c>
      <c r="AG235">
        <v>91</v>
      </c>
      <c r="AH235">
        <v>1.7</v>
      </c>
      <c r="AI235">
        <v>14</v>
      </c>
      <c r="AJ235">
        <v>1.5</v>
      </c>
      <c r="AK235">
        <v>9</v>
      </c>
      <c r="AL235">
        <v>50</v>
      </c>
      <c r="AM235">
        <v>250</v>
      </c>
      <c r="AN235">
        <v>1.5</v>
      </c>
      <c r="AO235">
        <v>1.5</v>
      </c>
      <c r="AP235">
        <v>21</v>
      </c>
      <c r="AQ235">
        <v>4.4000000000000004</v>
      </c>
      <c r="AR235">
        <v>4</v>
      </c>
      <c r="AS235">
        <v>5.8</v>
      </c>
      <c r="AU235">
        <v>26</v>
      </c>
      <c r="AV235">
        <v>0.1</v>
      </c>
      <c r="AW235">
        <v>0.25</v>
      </c>
      <c r="AX235">
        <v>22</v>
      </c>
      <c r="AY235">
        <v>778</v>
      </c>
      <c r="AZ235">
        <v>32</v>
      </c>
      <c r="BA235">
        <v>16</v>
      </c>
      <c r="BB235">
        <v>43</v>
      </c>
      <c r="BC235">
        <v>30</v>
      </c>
      <c r="BD235">
        <v>0.5</v>
      </c>
    </row>
    <row r="236" spans="1:56" x14ac:dyDescent="0.3">
      <c r="A236" t="s">
        <v>975</v>
      </c>
      <c r="B236" t="s">
        <v>976</v>
      </c>
      <c r="C236" s="1" t="str">
        <f t="shared" si="17"/>
        <v>13:0022</v>
      </c>
      <c r="D236" s="1" t="str">
        <f t="shared" si="18"/>
        <v>13:0015</v>
      </c>
      <c r="E236" t="s">
        <v>977</v>
      </c>
      <c r="F236" t="s">
        <v>978</v>
      </c>
      <c r="H236">
        <v>45.617227700000001</v>
      </c>
      <c r="I236">
        <v>-67.1274911</v>
      </c>
      <c r="J236" s="1" t="str">
        <f>HYPERLINK("http://geochem.nrcan.gc.ca/cdogs/content/kwd/kwd020045_e.htm", "Basal till")</f>
        <v>Basal till</v>
      </c>
      <c r="K236" s="1" t="str">
        <f t="shared" si="19"/>
        <v>&lt;63 micron</v>
      </c>
      <c r="L236">
        <v>2.5</v>
      </c>
      <c r="M236">
        <v>8.4</v>
      </c>
      <c r="N236">
        <v>1</v>
      </c>
      <c r="O236">
        <v>320</v>
      </c>
      <c r="P236">
        <v>5.2</v>
      </c>
      <c r="Q236">
        <v>0.5</v>
      </c>
      <c r="R236">
        <v>110</v>
      </c>
      <c r="S236">
        <v>12</v>
      </c>
      <c r="T236">
        <v>91</v>
      </c>
      <c r="U236">
        <v>5</v>
      </c>
      <c r="V236">
        <v>1.4</v>
      </c>
      <c r="W236">
        <v>3.35</v>
      </c>
      <c r="X236">
        <v>12</v>
      </c>
      <c r="Y236">
        <v>0.5</v>
      </c>
      <c r="Z236">
        <v>2.5</v>
      </c>
      <c r="AA236">
        <v>50</v>
      </c>
      <c r="AB236">
        <v>0.64</v>
      </c>
      <c r="AC236">
        <v>0.5</v>
      </c>
      <c r="AD236">
        <v>1.57</v>
      </c>
      <c r="AE236">
        <v>42</v>
      </c>
      <c r="AG236">
        <v>91</v>
      </c>
      <c r="AH236">
        <v>0.7</v>
      </c>
      <c r="AI236">
        <v>13</v>
      </c>
      <c r="AJ236">
        <v>1.5</v>
      </c>
      <c r="AK236">
        <v>7.3</v>
      </c>
      <c r="AL236">
        <v>50</v>
      </c>
      <c r="AM236">
        <v>250</v>
      </c>
      <c r="AN236">
        <v>2</v>
      </c>
      <c r="AO236">
        <v>1.1000000000000001</v>
      </c>
      <c r="AP236">
        <v>20</v>
      </c>
      <c r="AQ236">
        <v>5.6</v>
      </c>
      <c r="AR236">
        <v>0.5</v>
      </c>
      <c r="AS236">
        <v>4.2</v>
      </c>
      <c r="AU236">
        <v>21.02</v>
      </c>
      <c r="AV236">
        <v>0.1</v>
      </c>
      <c r="AW236">
        <v>0.25</v>
      </c>
      <c r="AX236">
        <v>15</v>
      </c>
      <c r="AY236">
        <v>610</v>
      </c>
      <c r="AZ236">
        <v>29</v>
      </c>
      <c r="BA236">
        <v>8</v>
      </c>
      <c r="BB236">
        <v>48</v>
      </c>
      <c r="BC236">
        <v>25</v>
      </c>
      <c r="BD236">
        <v>0.5</v>
      </c>
    </row>
    <row r="237" spans="1:56" x14ac:dyDescent="0.3">
      <c r="A237" t="s">
        <v>979</v>
      </c>
      <c r="B237" t="s">
        <v>980</v>
      </c>
      <c r="C237" s="1" t="str">
        <f t="shared" si="17"/>
        <v>13:0022</v>
      </c>
      <c r="D237" s="1" t="str">
        <f t="shared" si="18"/>
        <v>13:0015</v>
      </c>
      <c r="E237" t="s">
        <v>981</v>
      </c>
      <c r="F237" t="s">
        <v>982</v>
      </c>
      <c r="H237">
        <v>45.596682899999998</v>
      </c>
      <c r="I237">
        <v>-67.123366899999994</v>
      </c>
      <c r="J237" s="1" t="str">
        <f>HYPERLINK("http://geochem.nrcan.gc.ca/cdogs/content/kwd/kwd020046_e.htm", "Ablation till")</f>
        <v>Ablation till</v>
      </c>
      <c r="K237" s="1" t="str">
        <f t="shared" si="19"/>
        <v>&lt;63 micron</v>
      </c>
      <c r="L237">
        <v>2.5</v>
      </c>
      <c r="M237">
        <v>15</v>
      </c>
      <c r="N237">
        <v>1</v>
      </c>
      <c r="O237">
        <v>400</v>
      </c>
      <c r="P237">
        <v>7.2</v>
      </c>
      <c r="Q237">
        <v>0.5</v>
      </c>
      <c r="R237">
        <v>130</v>
      </c>
      <c r="S237">
        <v>10</v>
      </c>
      <c r="T237">
        <v>96</v>
      </c>
      <c r="U237">
        <v>8</v>
      </c>
      <c r="V237">
        <v>1.8</v>
      </c>
      <c r="W237">
        <v>2.99</v>
      </c>
      <c r="X237">
        <v>14</v>
      </c>
      <c r="Y237">
        <v>0.5</v>
      </c>
      <c r="Z237">
        <v>2.5</v>
      </c>
      <c r="AA237">
        <v>52</v>
      </c>
      <c r="AB237">
        <v>0.79</v>
      </c>
      <c r="AC237">
        <v>0.5</v>
      </c>
      <c r="AD237">
        <v>1.71</v>
      </c>
      <c r="AE237">
        <v>45</v>
      </c>
      <c r="AG237">
        <v>83</v>
      </c>
      <c r="AH237">
        <v>1</v>
      </c>
      <c r="AI237">
        <v>14</v>
      </c>
      <c r="AJ237">
        <v>1.5</v>
      </c>
      <c r="AK237">
        <v>9.9</v>
      </c>
      <c r="AL237">
        <v>50</v>
      </c>
      <c r="AM237">
        <v>250</v>
      </c>
      <c r="AN237">
        <v>1.8</v>
      </c>
      <c r="AO237">
        <v>1.8</v>
      </c>
      <c r="AP237">
        <v>21</v>
      </c>
      <c r="AQ237">
        <v>6.3</v>
      </c>
      <c r="AR237">
        <v>0.5</v>
      </c>
      <c r="AS237">
        <v>5.7</v>
      </c>
      <c r="AU237">
        <v>26.6</v>
      </c>
      <c r="AV237">
        <v>0.1</v>
      </c>
      <c r="AW237">
        <v>0.25</v>
      </c>
      <c r="AX237">
        <v>23</v>
      </c>
      <c r="AY237">
        <v>594</v>
      </c>
      <c r="AZ237">
        <v>33</v>
      </c>
      <c r="BA237">
        <v>12</v>
      </c>
      <c r="BB237">
        <v>46</v>
      </c>
      <c r="BC237">
        <v>35</v>
      </c>
      <c r="BD237">
        <v>1</v>
      </c>
    </row>
    <row r="238" spans="1:56" x14ac:dyDescent="0.3">
      <c r="A238" t="s">
        <v>983</v>
      </c>
      <c r="B238" t="s">
        <v>984</v>
      </c>
      <c r="C238" s="1" t="str">
        <f t="shared" si="17"/>
        <v>13:0022</v>
      </c>
      <c r="D238" s="1" t="str">
        <f t="shared" si="18"/>
        <v>13:0015</v>
      </c>
      <c r="E238" t="s">
        <v>985</v>
      </c>
      <c r="F238" t="s">
        <v>986</v>
      </c>
      <c r="H238">
        <v>45.581233099999999</v>
      </c>
      <c r="I238">
        <v>-67.128047899999999</v>
      </c>
      <c r="J238" s="1" t="str">
        <f t="shared" ref="J238:J244" si="21">HYPERLINK("http://geochem.nrcan.gc.ca/cdogs/content/kwd/kwd020045_e.htm", "Basal till")</f>
        <v>Basal till</v>
      </c>
      <c r="K238" s="1" t="str">
        <f t="shared" si="19"/>
        <v>&lt;63 micron</v>
      </c>
      <c r="L238">
        <v>2.5</v>
      </c>
      <c r="M238">
        <v>7.9</v>
      </c>
      <c r="N238">
        <v>4</v>
      </c>
      <c r="O238">
        <v>430</v>
      </c>
      <c r="P238">
        <v>9.5</v>
      </c>
      <c r="Q238">
        <v>2</v>
      </c>
      <c r="R238">
        <v>97</v>
      </c>
      <c r="S238">
        <v>11</v>
      </c>
      <c r="T238">
        <v>88</v>
      </c>
      <c r="U238">
        <v>8</v>
      </c>
      <c r="V238">
        <v>1.6</v>
      </c>
      <c r="W238">
        <v>3.07</v>
      </c>
      <c r="X238">
        <v>12</v>
      </c>
      <c r="Y238">
        <v>0.5</v>
      </c>
      <c r="Z238">
        <v>2.5</v>
      </c>
      <c r="AA238">
        <v>47</v>
      </c>
      <c r="AB238">
        <v>0.59</v>
      </c>
      <c r="AC238">
        <v>0.5</v>
      </c>
      <c r="AD238">
        <v>1.55</v>
      </c>
      <c r="AE238">
        <v>40</v>
      </c>
      <c r="AG238">
        <v>85</v>
      </c>
      <c r="AH238">
        <v>0.8</v>
      </c>
      <c r="AI238">
        <v>14</v>
      </c>
      <c r="AJ238">
        <v>1.5</v>
      </c>
      <c r="AK238">
        <v>7.3</v>
      </c>
      <c r="AL238">
        <v>50</v>
      </c>
      <c r="AM238">
        <v>250</v>
      </c>
      <c r="AN238">
        <v>1.2</v>
      </c>
      <c r="AO238">
        <v>1.2</v>
      </c>
      <c r="AP238">
        <v>17</v>
      </c>
      <c r="AQ238">
        <v>4</v>
      </c>
      <c r="AR238">
        <v>0.5</v>
      </c>
      <c r="AS238">
        <v>4</v>
      </c>
      <c r="AU238">
        <v>22.84</v>
      </c>
      <c r="AV238">
        <v>0.1</v>
      </c>
      <c r="AW238">
        <v>0.25</v>
      </c>
      <c r="AX238">
        <v>16</v>
      </c>
      <c r="AY238">
        <v>428</v>
      </c>
      <c r="AZ238">
        <v>31</v>
      </c>
      <c r="BA238">
        <v>6</v>
      </c>
      <c r="BB238">
        <v>43</v>
      </c>
      <c r="BC238">
        <v>30</v>
      </c>
      <c r="BD238">
        <v>1</v>
      </c>
    </row>
    <row r="239" spans="1:56" x14ac:dyDescent="0.3">
      <c r="A239" t="s">
        <v>987</v>
      </c>
      <c r="B239" t="s">
        <v>988</v>
      </c>
      <c r="C239" s="1" t="str">
        <f t="shared" si="17"/>
        <v>13:0022</v>
      </c>
      <c r="D239" s="1" t="str">
        <f t="shared" si="18"/>
        <v>13:0015</v>
      </c>
      <c r="E239" t="s">
        <v>989</v>
      </c>
      <c r="F239" t="s">
        <v>990</v>
      </c>
      <c r="H239">
        <v>45.563220000000001</v>
      </c>
      <c r="I239">
        <v>-67.127364999999998</v>
      </c>
      <c r="J239" s="1" t="str">
        <f t="shared" si="21"/>
        <v>Basal till</v>
      </c>
      <c r="K239" s="1" t="str">
        <f t="shared" si="19"/>
        <v>&lt;63 micron</v>
      </c>
      <c r="L239">
        <v>2.5</v>
      </c>
      <c r="M239">
        <v>12</v>
      </c>
      <c r="N239">
        <v>1</v>
      </c>
      <c r="O239">
        <v>430</v>
      </c>
      <c r="P239">
        <v>0.25</v>
      </c>
      <c r="Q239">
        <v>1</v>
      </c>
      <c r="R239">
        <v>110</v>
      </c>
      <c r="S239">
        <v>13</v>
      </c>
      <c r="T239">
        <v>89</v>
      </c>
      <c r="U239">
        <v>5</v>
      </c>
      <c r="V239">
        <v>1.8</v>
      </c>
      <c r="W239">
        <v>3.51</v>
      </c>
      <c r="X239">
        <v>12</v>
      </c>
      <c r="Y239">
        <v>0.5</v>
      </c>
      <c r="Z239">
        <v>2.5</v>
      </c>
      <c r="AA239">
        <v>54</v>
      </c>
      <c r="AB239">
        <v>0.64</v>
      </c>
      <c r="AC239">
        <v>0.5</v>
      </c>
      <c r="AD239">
        <v>1.64</v>
      </c>
      <c r="AE239">
        <v>50</v>
      </c>
      <c r="AG239">
        <v>100</v>
      </c>
      <c r="AH239">
        <v>1</v>
      </c>
      <c r="AI239">
        <v>14</v>
      </c>
      <c r="AJ239">
        <v>1.5</v>
      </c>
      <c r="AK239">
        <v>8.6999999999999993</v>
      </c>
      <c r="AL239">
        <v>50</v>
      </c>
      <c r="AM239">
        <v>250</v>
      </c>
      <c r="AN239">
        <v>2.2000000000000002</v>
      </c>
      <c r="AO239">
        <v>1.6</v>
      </c>
      <c r="AP239">
        <v>17</v>
      </c>
      <c r="AQ239">
        <v>3.6</v>
      </c>
      <c r="AR239">
        <v>0.5</v>
      </c>
      <c r="AS239">
        <v>5</v>
      </c>
      <c r="AU239">
        <v>23.53</v>
      </c>
      <c r="AV239">
        <v>0.1</v>
      </c>
      <c r="AW239">
        <v>0.25</v>
      </c>
      <c r="AX239">
        <v>21</v>
      </c>
      <c r="AY239">
        <v>760</v>
      </c>
      <c r="AZ239">
        <v>33</v>
      </c>
      <c r="BA239">
        <v>10</v>
      </c>
      <c r="BB239">
        <v>50</v>
      </c>
      <c r="BC239">
        <v>15</v>
      </c>
      <c r="BD239">
        <v>1</v>
      </c>
    </row>
    <row r="240" spans="1:56" x14ac:dyDescent="0.3">
      <c r="A240" t="s">
        <v>991</v>
      </c>
      <c r="B240" t="s">
        <v>992</v>
      </c>
      <c r="C240" s="1" t="str">
        <f t="shared" si="17"/>
        <v>13:0022</v>
      </c>
      <c r="D240" s="1" t="str">
        <f t="shared" si="18"/>
        <v>13:0015</v>
      </c>
      <c r="E240" t="s">
        <v>993</v>
      </c>
      <c r="F240" t="s">
        <v>994</v>
      </c>
      <c r="H240">
        <v>45.5496944</v>
      </c>
      <c r="I240">
        <v>-67.139664600000003</v>
      </c>
      <c r="J240" s="1" t="str">
        <f t="shared" si="21"/>
        <v>Basal till</v>
      </c>
      <c r="K240" s="1" t="str">
        <f t="shared" si="19"/>
        <v>&lt;63 micron</v>
      </c>
      <c r="L240">
        <v>2.5</v>
      </c>
      <c r="M240">
        <v>7.3</v>
      </c>
      <c r="N240">
        <v>1</v>
      </c>
      <c r="O240">
        <v>380</v>
      </c>
      <c r="P240">
        <v>9.4</v>
      </c>
      <c r="Q240">
        <v>0.5</v>
      </c>
      <c r="R240">
        <v>98</v>
      </c>
      <c r="S240">
        <v>8</v>
      </c>
      <c r="T240">
        <v>71</v>
      </c>
      <c r="U240">
        <v>4</v>
      </c>
      <c r="V240">
        <v>1.4</v>
      </c>
      <c r="W240">
        <v>2.38</v>
      </c>
      <c r="X240">
        <v>13</v>
      </c>
      <c r="Y240">
        <v>0.5</v>
      </c>
      <c r="Z240">
        <v>2.5</v>
      </c>
      <c r="AA240">
        <v>46</v>
      </c>
      <c r="AB240">
        <v>0.5</v>
      </c>
      <c r="AC240">
        <v>0.5</v>
      </c>
      <c r="AD240">
        <v>1.63</v>
      </c>
      <c r="AE240">
        <v>37</v>
      </c>
      <c r="AG240">
        <v>73</v>
      </c>
      <c r="AH240">
        <v>0.7</v>
      </c>
      <c r="AI240">
        <v>10</v>
      </c>
      <c r="AJ240">
        <v>1.5</v>
      </c>
      <c r="AK240">
        <v>6.8</v>
      </c>
      <c r="AL240">
        <v>50</v>
      </c>
      <c r="AM240">
        <v>250</v>
      </c>
      <c r="AN240">
        <v>1.2</v>
      </c>
      <c r="AO240">
        <v>1.3</v>
      </c>
      <c r="AP240">
        <v>16</v>
      </c>
      <c r="AQ240">
        <v>4.2</v>
      </c>
      <c r="AR240">
        <v>0.5</v>
      </c>
      <c r="AS240">
        <v>3.9</v>
      </c>
      <c r="AU240">
        <v>27.62</v>
      </c>
      <c r="AV240">
        <v>0.1</v>
      </c>
      <c r="AW240">
        <v>0.25</v>
      </c>
      <c r="AX240">
        <v>12</v>
      </c>
      <c r="AY240">
        <v>306</v>
      </c>
      <c r="AZ240">
        <v>25</v>
      </c>
      <c r="BA240">
        <v>6</v>
      </c>
      <c r="BB240">
        <v>33</v>
      </c>
      <c r="BC240">
        <v>20</v>
      </c>
      <c r="BD240">
        <v>1</v>
      </c>
    </row>
    <row r="241" spans="1:56" x14ac:dyDescent="0.3">
      <c r="A241" t="s">
        <v>995</v>
      </c>
      <c r="B241" t="s">
        <v>996</v>
      </c>
      <c r="C241" s="1" t="str">
        <f t="shared" si="17"/>
        <v>13:0022</v>
      </c>
      <c r="D241" s="1" t="str">
        <f t="shared" si="18"/>
        <v>13:0015</v>
      </c>
      <c r="E241" t="s">
        <v>997</v>
      </c>
      <c r="F241" t="s">
        <v>998</v>
      </c>
      <c r="H241">
        <v>45.545489400000001</v>
      </c>
      <c r="I241">
        <v>-67.130195700000002</v>
      </c>
      <c r="J241" s="1" t="str">
        <f t="shared" si="21"/>
        <v>Basal till</v>
      </c>
      <c r="K241" s="1" t="str">
        <f t="shared" si="19"/>
        <v>&lt;63 micron</v>
      </c>
      <c r="L241">
        <v>2.5</v>
      </c>
      <c r="M241">
        <v>9.9</v>
      </c>
      <c r="N241">
        <v>1</v>
      </c>
      <c r="O241">
        <v>420</v>
      </c>
      <c r="P241">
        <v>0.25</v>
      </c>
      <c r="Q241">
        <v>1</v>
      </c>
      <c r="R241">
        <v>98</v>
      </c>
      <c r="S241">
        <v>9</v>
      </c>
      <c r="T241">
        <v>75</v>
      </c>
      <c r="U241">
        <v>8</v>
      </c>
      <c r="V241">
        <v>1.7</v>
      </c>
      <c r="W241">
        <v>2.77</v>
      </c>
      <c r="X241">
        <v>12</v>
      </c>
      <c r="Y241">
        <v>0.5</v>
      </c>
      <c r="Z241">
        <v>2.5</v>
      </c>
      <c r="AA241">
        <v>50</v>
      </c>
      <c r="AB241">
        <v>0.64</v>
      </c>
      <c r="AC241">
        <v>0.5</v>
      </c>
      <c r="AD241">
        <v>1.65</v>
      </c>
      <c r="AE241">
        <v>41</v>
      </c>
      <c r="AG241">
        <v>90</v>
      </c>
      <c r="AH241">
        <v>1</v>
      </c>
      <c r="AI241">
        <v>12</v>
      </c>
      <c r="AJ241">
        <v>1.5</v>
      </c>
      <c r="AK241">
        <v>8.3000000000000007</v>
      </c>
      <c r="AL241">
        <v>50</v>
      </c>
      <c r="AM241">
        <v>250</v>
      </c>
      <c r="AN241">
        <v>1.6</v>
      </c>
      <c r="AO241">
        <v>1.2</v>
      </c>
      <c r="AP241">
        <v>16</v>
      </c>
      <c r="AQ241">
        <v>3.5</v>
      </c>
      <c r="AR241">
        <v>3</v>
      </c>
      <c r="AS241">
        <v>5</v>
      </c>
      <c r="AU241">
        <v>27</v>
      </c>
      <c r="AV241">
        <v>0.1</v>
      </c>
      <c r="AW241">
        <v>0.25</v>
      </c>
      <c r="AX241">
        <v>17</v>
      </c>
      <c r="AY241">
        <v>648</v>
      </c>
      <c r="AZ241">
        <v>28</v>
      </c>
      <c r="BA241">
        <v>10</v>
      </c>
      <c r="BB241">
        <v>40</v>
      </c>
      <c r="BC241">
        <v>15</v>
      </c>
      <c r="BD241">
        <v>0.5</v>
      </c>
    </row>
    <row r="242" spans="1:56" x14ac:dyDescent="0.3">
      <c r="A242" t="s">
        <v>999</v>
      </c>
      <c r="B242" t="s">
        <v>1000</v>
      </c>
      <c r="C242" s="1" t="str">
        <f t="shared" si="17"/>
        <v>13:0022</v>
      </c>
      <c r="D242" s="1" t="str">
        <f t="shared" si="18"/>
        <v>13:0015</v>
      </c>
      <c r="E242" t="s">
        <v>1001</v>
      </c>
      <c r="F242" t="s">
        <v>1002</v>
      </c>
      <c r="H242">
        <v>45.526654999999998</v>
      </c>
      <c r="I242">
        <v>-67.134341599999999</v>
      </c>
      <c r="J242" s="1" t="str">
        <f t="shared" si="21"/>
        <v>Basal till</v>
      </c>
      <c r="K242" s="1" t="str">
        <f t="shared" si="19"/>
        <v>&lt;63 micron</v>
      </c>
      <c r="L242">
        <v>2.5</v>
      </c>
      <c r="M242">
        <v>11</v>
      </c>
      <c r="N242">
        <v>1</v>
      </c>
      <c r="O242">
        <v>530</v>
      </c>
      <c r="P242">
        <v>3.8</v>
      </c>
      <c r="Q242">
        <v>1</v>
      </c>
      <c r="R242">
        <v>100</v>
      </c>
      <c r="S242">
        <v>15</v>
      </c>
      <c r="T242">
        <v>110</v>
      </c>
      <c r="U242">
        <v>4</v>
      </c>
      <c r="V242">
        <v>1.7</v>
      </c>
      <c r="W242">
        <v>3.98</v>
      </c>
      <c r="X242">
        <v>10</v>
      </c>
      <c r="Y242">
        <v>0.5</v>
      </c>
      <c r="Z242">
        <v>2.5</v>
      </c>
      <c r="AA242">
        <v>47</v>
      </c>
      <c r="AB242">
        <v>0.5</v>
      </c>
      <c r="AC242">
        <v>0.5</v>
      </c>
      <c r="AD242">
        <v>1.36</v>
      </c>
      <c r="AE242">
        <v>37</v>
      </c>
      <c r="AG242">
        <v>92</v>
      </c>
      <c r="AH242">
        <v>1.1000000000000001</v>
      </c>
      <c r="AI242">
        <v>17</v>
      </c>
      <c r="AJ242">
        <v>1.5</v>
      </c>
      <c r="AK242">
        <v>7.2</v>
      </c>
      <c r="AL242">
        <v>50</v>
      </c>
      <c r="AM242">
        <v>250</v>
      </c>
      <c r="AN242">
        <v>1.2</v>
      </c>
      <c r="AO242">
        <v>1.3</v>
      </c>
      <c r="AP242">
        <v>15</v>
      </c>
      <c r="AQ242">
        <v>3.4</v>
      </c>
      <c r="AR242">
        <v>2</v>
      </c>
      <c r="AS242">
        <v>4</v>
      </c>
      <c r="AU242">
        <v>22.66</v>
      </c>
      <c r="AV242">
        <v>0.1</v>
      </c>
      <c r="AW242">
        <v>0.25</v>
      </c>
      <c r="AX242">
        <v>28</v>
      </c>
      <c r="AY242">
        <v>814</v>
      </c>
      <c r="AZ242">
        <v>45</v>
      </c>
      <c r="BA242">
        <v>8</v>
      </c>
      <c r="BB242">
        <v>53</v>
      </c>
      <c r="BC242">
        <v>30</v>
      </c>
      <c r="BD242">
        <v>0.5</v>
      </c>
    </row>
    <row r="243" spans="1:56" x14ac:dyDescent="0.3">
      <c r="A243" t="s">
        <v>1003</v>
      </c>
      <c r="B243" t="s">
        <v>1004</v>
      </c>
      <c r="C243" s="1" t="str">
        <f t="shared" si="17"/>
        <v>13:0022</v>
      </c>
      <c r="D243" s="1" t="str">
        <f t="shared" si="18"/>
        <v>13:0015</v>
      </c>
      <c r="E243" t="s">
        <v>1005</v>
      </c>
      <c r="F243" t="s">
        <v>1006</v>
      </c>
      <c r="H243">
        <v>45.511978800000001</v>
      </c>
      <c r="I243">
        <v>-67.131305900000001</v>
      </c>
      <c r="J243" s="1" t="str">
        <f t="shared" si="21"/>
        <v>Basal till</v>
      </c>
      <c r="K243" s="1" t="str">
        <f t="shared" si="19"/>
        <v>&lt;63 micron</v>
      </c>
      <c r="L243">
        <v>2.5</v>
      </c>
      <c r="M243">
        <v>7.9</v>
      </c>
      <c r="N243">
        <v>2</v>
      </c>
      <c r="O243">
        <v>480</v>
      </c>
      <c r="P243">
        <v>9.4</v>
      </c>
      <c r="Q243">
        <v>0.5</v>
      </c>
      <c r="R243">
        <v>92</v>
      </c>
      <c r="S243">
        <v>14</v>
      </c>
      <c r="T243">
        <v>98</v>
      </c>
      <c r="U243">
        <v>4</v>
      </c>
      <c r="V243">
        <v>1.2</v>
      </c>
      <c r="W243">
        <v>3.03</v>
      </c>
      <c r="X243">
        <v>11</v>
      </c>
      <c r="Y243">
        <v>0.5</v>
      </c>
      <c r="Z243">
        <v>2.5</v>
      </c>
      <c r="AA243">
        <v>44</v>
      </c>
      <c r="AB243">
        <v>0.53</v>
      </c>
      <c r="AC243">
        <v>0.5</v>
      </c>
      <c r="AD243">
        <v>1.45</v>
      </c>
      <c r="AE243">
        <v>35</v>
      </c>
      <c r="AG243">
        <v>85</v>
      </c>
      <c r="AH243">
        <v>0.8</v>
      </c>
      <c r="AI243">
        <v>13</v>
      </c>
      <c r="AJ243">
        <v>1.5</v>
      </c>
      <c r="AK243">
        <v>6.3</v>
      </c>
      <c r="AL243">
        <v>50</v>
      </c>
      <c r="AM243">
        <v>250</v>
      </c>
      <c r="AN243">
        <v>1.3</v>
      </c>
      <c r="AO243">
        <v>0.9</v>
      </c>
      <c r="AP243">
        <v>17</v>
      </c>
      <c r="AQ243">
        <v>3.8</v>
      </c>
      <c r="AR243">
        <v>2</v>
      </c>
      <c r="AS243">
        <v>3.6</v>
      </c>
      <c r="AU243">
        <v>22.96</v>
      </c>
      <c r="AV243">
        <v>0.1</v>
      </c>
      <c r="AW243">
        <v>0.25</v>
      </c>
      <c r="AX243">
        <v>19</v>
      </c>
      <c r="AY243">
        <v>714</v>
      </c>
      <c r="AZ243">
        <v>40</v>
      </c>
      <c r="BA243">
        <v>6</v>
      </c>
      <c r="BB243">
        <v>43</v>
      </c>
      <c r="BC243">
        <v>20</v>
      </c>
      <c r="BD243">
        <v>0.5</v>
      </c>
    </row>
    <row r="244" spans="1:56" x14ac:dyDescent="0.3">
      <c r="A244" t="s">
        <v>1007</v>
      </c>
      <c r="B244" t="s">
        <v>1008</v>
      </c>
      <c r="C244" s="1" t="str">
        <f t="shared" si="17"/>
        <v>13:0022</v>
      </c>
      <c r="D244" s="1" t="str">
        <f t="shared" si="18"/>
        <v>13:0015</v>
      </c>
      <c r="E244" t="s">
        <v>1009</v>
      </c>
      <c r="F244" t="s">
        <v>1010</v>
      </c>
      <c r="H244">
        <v>45.742939200000002</v>
      </c>
      <c r="I244">
        <v>-67.095650800000001</v>
      </c>
      <c r="J244" s="1" t="str">
        <f t="shared" si="21"/>
        <v>Basal till</v>
      </c>
      <c r="K244" s="1" t="str">
        <f t="shared" si="19"/>
        <v>&lt;63 micron</v>
      </c>
      <c r="L244">
        <v>2.5</v>
      </c>
      <c r="M244">
        <v>4.8</v>
      </c>
      <c r="N244">
        <v>5</v>
      </c>
      <c r="O244">
        <v>360</v>
      </c>
      <c r="P244">
        <v>1.8</v>
      </c>
      <c r="Q244">
        <v>0.5</v>
      </c>
      <c r="R244">
        <v>88</v>
      </c>
      <c r="S244">
        <v>8</v>
      </c>
      <c r="T244">
        <v>79</v>
      </c>
      <c r="U244">
        <v>3</v>
      </c>
      <c r="V244">
        <v>1.3</v>
      </c>
      <c r="W244">
        <v>2.2799999999999998</v>
      </c>
      <c r="X244">
        <v>14</v>
      </c>
      <c r="Y244">
        <v>0.5</v>
      </c>
      <c r="Z244">
        <v>2.5</v>
      </c>
      <c r="AA244">
        <v>43</v>
      </c>
      <c r="AB244">
        <v>0.56000000000000005</v>
      </c>
      <c r="AC244">
        <v>0.5</v>
      </c>
      <c r="AD244">
        <v>1.65</v>
      </c>
      <c r="AE244">
        <v>34</v>
      </c>
      <c r="AG244">
        <v>69</v>
      </c>
      <c r="AH244">
        <v>0.8</v>
      </c>
      <c r="AI244">
        <v>9.4</v>
      </c>
      <c r="AJ244">
        <v>1.5</v>
      </c>
      <c r="AK244">
        <v>6.1</v>
      </c>
      <c r="AL244">
        <v>50</v>
      </c>
      <c r="AM244">
        <v>250</v>
      </c>
      <c r="AN244">
        <v>1.8</v>
      </c>
      <c r="AO244">
        <v>0.9</v>
      </c>
      <c r="AP244">
        <v>14</v>
      </c>
      <c r="AQ244">
        <v>3.7</v>
      </c>
      <c r="AR244">
        <v>0.5</v>
      </c>
      <c r="AS244">
        <v>3.8</v>
      </c>
      <c r="AU244">
        <v>29.65</v>
      </c>
      <c r="AV244">
        <v>0.1</v>
      </c>
      <c r="AW244">
        <v>0.25</v>
      </c>
      <c r="AX244">
        <v>10</v>
      </c>
      <c r="AY244">
        <v>252</v>
      </c>
      <c r="AZ244">
        <v>23</v>
      </c>
      <c r="BA244">
        <v>8</v>
      </c>
      <c r="BB244">
        <v>33</v>
      </c>
      <c r="BC244">
        <v>10</v>
      </c>
      <c r="BD244">
        <v>1</v>
      </c>
    </row>
    <row r="245" spans="1:56" x14ac:dyDescent="0.3">
      <c r="A245" t="s">
        <v>1011</v>
      </c>
      <c r="B245" t="s">
        <v>1012</v>
      </c>
      <c r="C245" s="1" t="str">
        <f t="shared" si="17"/>
        <v>13:0022</v>
      </c>
      <c r="D245" s="1" t="str">
        <f t="shared" si="18"/>
        <v>13:0015</v>
      </c>
      <c r="E245" t="s">
        <v>1013</v>
      </c>
      <c r="F245" t="s">
        <v>1014</v>
      </c>
      <c r="H245">
        <v>45.724840100000002</v>
      </c>
      <c r="I245">
        <v>-67.103334599999997</v>
      </c>
      <c r="J245" s="1" t="str">
        <f>HYPERLINK("http://geochem.nrcan.gc.ca/cdogs/content/kwd/kwd020050_e.htm", "Glaciofluvial")</f>
        <v>Glaciofluvial</v>
      </c>
      <c r="K245" s="1" t="str">
        <f t="shared" si="19"/>
        <v>&lt;63 micron</v>
      </c>
      <c r="L245">
        <v>2.5</v>
      </c>
      <c r="M245">
        <v>110</v>
      </c>
      <c r="N245">
        <v>7</v>
      </c>
      <c r="O245">
        <v>770</v>
      </c>
      <c r="P245">
        <v>81</v>
      </c>
      <c r="Q245">
        <v>3</v>
      </c>
      <c r="R245">
        <v>420</v>
      </c>
      <c r="S245">
        <v>22</v>
      </c>
      <c r="T245">
        <v>140</v>
      </c>
      <c r="U245">
        <v>7</v>
      </c>
      <c r="V245">
        <v>5.5</v>
      </c>
      <c r="W245">
        <v>5.66</v>
      </c>
      <c r="X245">
        <v>12</v>
      </c>
      <c r="Y245">
        <v>0.5</v>
      </c>
      <c r="Z245">
        <v>2.5</v>
      </c>
      <c r="AA245">
        <v>87</v>
      </c>
      <c r="AB245">
        <v>1.45</v>
      </c>
      <c r="AC245">
        <v>0.5</v>
      </c>
      <c r="AD245">
        <v>1.47</v>
      </c>
      <c r="AE245">
        <v>81</v>
      </c>
      <c r="AG245">
        <v>66</v>
      </c>
      <c r="AH245">
        <v>1.4</v>
      </c>
      <c r="AI245">
        <v>33</v>
      </c>
      <c r="AJ245">
        <v>1.5</v>
      </c>
      <c r="AK245">
        <v>22</v>
      </c>
      <c r="AL245">
        <v>50</v>
      </c>
      <c r="AM245">
        <v>250</v>
      </c>
      <c r="AN245">
        <v>0.25</v>
      </c>
      <c r="AO245">
        <v>4</v>
      </c>
      <c r="AP245">
        <v>44</v>
      </c>
      <c r="AQ245">
        <v>9.6999999999999993</v>
      </c>
      <c r="AR245">
        <v>0.5</v>
      </c>
      <c r="AS245">
        <v>10.1</v>
      </c>
      <c r="AU245">
        <v>10.59</v>
      </c>
      <c r="AV245">
        <v>0.1</v>
      </c>
      <c r="AW245">
        <v>0.25</v>
      </c>
      <c r="AX245">
        <v>39</v>
      </c>
      <c r="AY245">
        <v>3626</v>
      </c>
      <c r="AZ245">
        <v>25</v>
      </c>
      <c r="BA245">
        <v>38</v>
      </c>
      <c r="BB245">
        <v>39</v>
      </c>
      <c r="BC245">
        <v>325</v>
      </c>
      <c r="BD245">
        <v>0.5</v>
      </c>
    </row>
    <row r="246" spans="1:56" x14ac:dyDescent="0.3">
      <c r="A246" t="s">
        <v>1015</v>
      </c>
      <c r="B246" t="s">
        <v>1016</v>
      </c>
      <c r="C246" s="1" t="str">
        <f t="shared" si="17"/>
        <v>13:0022</v>
      </c>
      <c r="D246" s="1" t="str">
        <f t="shared" si="18"/>
        <v>13:0015</v>
      </c>
      <c r="E246" t="s">
        <v>1017</v>
      </c>
      <c r="F246" t="s">
        <v>1018</v>
      </c>
      <c r="H246">
        <v>45.734248399999998</v>
      </c>
      <c r="I246">
        <v>-67.100766500000006</v>
      </c>
      <c r="J246" s="1" t="str">
        <f>HYPERLINK("http://geochem.nrcan.gc.ca/cdogs/content/kwd/kwd020045_e.htm", "Basal till")</f>
        <v>Basal till</v>
      </c>
      <c r="K246" s="1" t="str">
        <f t="shared" si="19"/>
        <v>&lt;63 micron</v>
      </c>
      <c r="L246">
        <v>2.5</v>
      </c>
      <c r="M246">
        <v>6.6</v>
      </c>
      <c r="N246">
        <v>1</v>
      </c>
      <c r="O246">
        <v>470</v>
      </c>
      <c r="P246">
        <v>1.1000000000000001</v>
      </c>
      <c r="Q246">
        <v>1</v>
      </c>
      <c r="R246">
        <v>97</v>
      </c>
      <c r="S246">
        <v>10</v>
      </c>
      <c r="T246">
        <v>82</v>
      </c>
      <c r="U246">
        <v>4</v>
      </c>
      <c r="V246">
        <v>2</v>
      </c>
      <c r="W246">
        <v>2.72</v>
      </c>
      <c r="X246">
        <v>14</v>
      </c>
      <c r="Y246">
        <v>0.5</v>
      </c>
      <c r="Z246">
        <v>2.5</v>
      </c>
      <c r="AA246">
        <v>51</v>
      </c>
      <c r="AB246">
        <v>0.73</v>
      </c>
      <c r="AC246">
        <v>0.5</v>
      </c>
      <c r="AD246">
        <v>1.64</v>
      </c>
      <c r="AE246">
        <v>42</v>
      </c>
      <c r="AG246">
        <v>89</v>
      </c>
      <c r="AH246">
        <v>1.1000000000000001</v>
      </c>
      <c r="AI246">
        <v>13</v>
      </c>
      <c r="AJ246">
        <v>1.5</v>
      </c>
      <c r="AK246">
        <v>8.3000000000000007</v>
      </c>
      <c r="AL246">
        <v>50</v>
      </c>
      <c r="AM246">
        <v>250</v>
      </c>
      <c r="AN246">
        <v>1.6</v>
      </c>
      <c r="AO246">
        <v>1.4</v>
      </c>
      <c r="AP246">
        <v>15</v>
      </c>
      <c r="AQ246">
        <v>3.6</v>
      </c>
      <c r="AR246">
        <v>2</v>
      </c>
      <c r="AS246">
        <v>4.7</v>
      </c>
      <c r="AU246">
        <v>27.91</v>
      </c>
      <c r="AV246">
        <v>0.1</v>
      </c>
      <c r="AW246">
        <v>0.25</v>
      </c>
      <c r="AX246">
        <v>20</v>
      </c>
      <c r="AY246">
        <v>404</v>
      </c>
      <c r="AZ246">
        <v>28</v>
      </c>
      <c r="BA246">
        <v>10</v>
      </c>
      <c r="BB246">
        <v>36</v>
      </c>
      <c r="BC246">
        <v>20</v>
      </c>
      <c r="BD246">
        <v>1</v>
      </c>
    </row>
    <row r="247" spans="1:56" x14ac:dyDescent="0.3">
      <c r="A247" t="s">
        <v>1019</v>
      </c>
      <c r="B247" t="s">
        <v>1020</v>
      </c>
      <c r="C247" s="1" t="str">
        <f t="shared" si="17"/>
        <v>13:0022</v>
      </c>
      <c r="D247" s="1" t="str">
        <f t="shared" si="18"/>
        <v>13:0015</v>
      </c>
      <c r="E247" t="s">
        <v>1021</v>
      </c>
      <c r="F247" t="s">
        <v>1022</v>
      </c>
      <c r="H247">
        <v>45.708101900000003</v>
      </c>
      <c r="I247">
        <v>-67.098119699999998</v>
      </c>
      <c r="J247" s="1" t="str">
        <f>HYPERLINK("http://geochem.nrcan.gc.ca/cdogs/content/kwd/kwd020046_e.htm", "Ablation till")</f>
        <v>Ablation till</v>
      </c>
      <c r="K247" s="1" t="str">
        <f t="shared" si="19"/>
        <v>&lt;63 micron</v>
      </c>
      <c r="L247">
        <v>2.5</v>
      </c>
      <c r="M247">
        <v>13</v>
      </c>
      <c r="N247">
        <v>4</v>
      </c>
      <c r="O247">
        <v>380</v>
      </c>
      <c r="P247">
        <v>7.6</v>
      </c>
      <c r="Q247">
        <v>0.5</v>
      </c>
      <c r="R247">
        <v>120</v>
      </c>
      <c r="S247">
        <v>16</v>
      </c>
      <c r="T247">
        <v>93</v>
      </c>
      <c r="U247">
        <v>4</v>
      </c>
      <c r="V247">
        <v>1.5</v>
      </c>
      <c r="W247">
        <v>3.36</v>
      </c>
      <c r="X247">
        <v>12</v>
      </c>
      <c r="Y247">
        <v>0.5</v>
      </c>
      <c r="Z247">
        <v>2.5</v>
      </c>
      <c r="AA247">
        <v>47</v>
      </c>
      <c r="AB247">
        <v>0.62</v>
      </c>
      <c r="AC247">
        <v>0.5</v>
      </c>
      <c r="AD247">
        <v>1.57</v>
      </c>
      <c r="AE247">
        <v>35</v>
      </c>
      <c r="AG247">
        <v>75</v>
      </c>
      <c r="AH247">
        <v>1.1000000000000001</v>
      </c>
      <c r="AI247">
        <v>12</v>
      </c>
      <c r="AJ247">
        <v>1.5</v>
      </c>
      <c r="AK247">
        <v>7.2</v>
      </c>
      <c r="AL247">
        <v>50</v>
      </c>
      <c r="AM247">
        <v>250</v>
      </c>
      <c r="AN247">
        <v>1.6</v>
      </c>
      <c r="AO247">
        <v>0.9</v>
      </c>
      <c r="AP247">
        <v>19</v>
      </c>
      <c r="AQ247">
        <v>4.3</v>
      </c>
      <c r="AR247">
        <v>0.5</v>
      </c>
      <c r="AS247">
        <v>4</v>
      </c>
      <c r="AU247">
        <v>23.29</v>
      </c>
      <c r="AV247">
        <v>0.1</v>
      </c>
      <c r="AW247">
        <v>0.25</v>
      </c>
      <c r="AX247">
        <v>35</v>
      </c>
      <c r="AY247">
        <v>766</v>
      </c>
      <c r="AZ247">
        <v>36</v>
      </c>
      <c r="BA247">
        <v>18</v>
      </c>
      <c r="BB247">
        <v>52</v>
      </c>
      <c r="BC247">
        <v>45</v>
      </c>
      <c r="BD247">
        <v>0.5</v>
      </c>
    </row>
    <row r="248" spans="1:56" x14ac:dyDescent="0.3">
      <c r="A248" t="s">
        <v>1023</v>
      </c>
      <c r="B248" t="s">
        <v>1024</v>
      </c>
      <c r="C248" s="1" t="str">
        <f t="shared" si="17"/>
        <v>13:0022</v>
      </c>
      <c r="D248" s="1" t="str">
        <f t="shared" si="18"/>
        <v>13:0015</v>
      </c>
      <c r="E248" t="s">
        <v>1025</v>
      </c>
      <c r="F248" t="s">
        <v>1026</v>
      </c>
      <c r="H248">
        <v>45.706816500000002</v>
      </c>
      <c r="I248">
        <v>-67.102017500000002</v>
      </c>
      <c r="J248" s="1" t="str">
        <f>HYPERLINK("http://geochem.nrcan.gc.ca/cdogs/content/kwd/kwd020046_e.htm", "Ablation till")</f>
        <v>Ablation till</v>
      </c>
      <c r="K248" s="1" t="str">
        <f t="shared" si="19"/>
        <v>&lt;63 micron</v>
      </c>
      <c r="L248">
        <v>2.5</v>
      </c>
      <c r="M248">
        <v>11</v>
      </c>
      <c r="N248">
        <v>22</v>
      </c>
      <c r="O248">
        <v>340</v>
      </c>
      <c r="P248">
        <v>7.9</v>
      </c>
      <c r="Q248">
        <v>0.5</v>
      </c>
      <c r="R248">
        <v>84</v>
      </c>
      <c r="S248">
        <v>11</v>
      </c>
      <c r="T248">
        <v>120</v>
      </c>
      <c r="U248">
        <v>4</v>
      </c>
      <c r="V248">
        <v>1.2</v>
      </c>
      <c r="W248">
        <v>3.42</v>
      </c>
      <c r="X248">
        <v>20</v>
      </c>
      <c r="Y248">
        <v>0.5</v>
      </c>
      <c r="Z248">
        <v>2.5</v>
      </c>
      <c r="AA248">
        <v>40</v>
      </c>
      <c r="AB248">
        <v>0.66</v>
      </c>
      <c r="AC248">
        <v>0.5</v>
      </c>
      <c r="AD248">
        <v>1.35</v>
      </c>
      <c r="AE248">
        <v>30</v>
      </c>
      <c r="AG248">
        <v>78</v>
      </c>
      <c r="AH248">
        <v>0.8</v>
      </c>
      <c r="AI248">
        <v>11</v>
      </c>
      <c r="AJ248">
        <v>1.5</v>
      </c>
      <c r="AK248">
        <v>5.8</v>
      </c>
      <c r="AL248">
        <v>50</v>
      </c>
      <c r="AM248">
        <v>250</v>
      </c>
      <c r="AN248">
        <v>1.7</v>
      </c>
      <c r="AO248">
        <v>0.9</v>
      </c>
      <c r="AP248">
        <v>14</v>
      </c>
      <c r="AQ248">
        <v>4.7</v>
      </c>
      <c r="AR248">
        <v>3</v>
      </c>
      <c r="AS248">
        <v>4</v>
      </c>
      <c r="AU248">
        <v>23.96</v>
      </c>
      <c r="AV248">
        <v>0.1</v>
      </c>
      <c r="AW248">
        <v>0.25</v>
      </c>
      <c r="AX248">
        <v>17</v>
      </c>
      <c r="AY248">
        <v>616</v>
      </c>
      <c r="AZ248">
        <v>36</v>
      </c>
      <c r="BA248">
        <v>8</v>
      </c>
      <c r="BB248">
        <v>50</v>
      </c>
      <c r="BC248">
        <v>65</v>
      </c>
      <c r="BD248">
        <v>1</v>
      </c>
    </row>
    <row r="249" spans="1:56" x14ac:dyDescent="0.3">
      <c r="A249" t="s">
        <v>1027</v>
      </c>
      <c r="B249" t="s">
        <v>1028</v>
      </c>
      <c r="C249" s="1" t="str">
        <f t="shared" si="17"/>
        <v>13:0022</v>
      </c>
      <c r="D249" s="1" t="str">
        <f t="shared" si="18"/>
        <v>13:0015</v>
      </c>
      <c r="E249" t="s">
        <v>1029</v>
      </c>
      <c r="F249" t="s">
        <v>1030</v>
      </c>
      <c r="H249">
        <v>45.689006999999997</v>
      </c>
      <c r="I249">
        <v>-67.100051699999995</v>
      </c>
      <c r="J249" s="1" t="str">
        <f>HYPERLINK("http://geochem.nrcan.gc.ca/cdogs/content/kwd/kwd020045_e.htm", "Basal till")</f>
        <v>Basal till</v>
      </c>
      <c r="K249" s="1" t="str">
        <f t="shared" si="19"/>
        <v>&lt;63 micron</v>
      </c>
      <c r="L249">
        <v>2.5</v>
      </c>
      <c r="M249">
        <v>6.4</v>
      </c>
      <c r="N249">
        <v>4</v>
      </c>
      <c r="O249">
        <v>390</v>
      </c>
      <c r="P249">
        <v>1.4</v>
      </c>
      <c r="Q249">
        <v>0.5</v>
      </c>
      <c r="R249">
        <v>84</v>
      </c>
      <c r="S249">
        <v>11</v>
      </c>
      <c r="T249">
        <v>95</v>
      </c>
      <c r="U249">
        <v>3</v>
      </c>
      <c r="V249">
        <v>1.3</v>
      </c>
      <c r="W249">
        <v>2.77</v>
      </c>
      <c r="X249">
        <v>14</v>
      </c>
      <c r="Y249">
        <v>0.5</v>
      </c>
      <c r="Z249">
        <v>2.5</v>
      </c>
      <c r="AA249">
        <v>42</v>
      </c>
      <c r="AB249">
        <v>0.5</v>
      </c>
      <c r="AC249">
        <v>0.5</v>
      </c>
      <c r="AD249">
        <v>1.53</v>
      </c>
      <c r="AE249">
        <v>33</v>
      </c>
      <c r="AG249">
        <v>73</v>
      </c>
      <c r="AH249">
        <v>0.6</v>
      </c>
      <c r="AI249">
        <v>11</v>
      </c>
      <c r="AJ249">
        <v>1.5</v>
      </c>
      <c r="AK249">
        <v>6.2</v>
      </c>
      <c r="AL249">
        <v>50</v>
      </c>
      <c r="AM249">
        <v>250</v>
      </c>
      <c r="AN249">
        <v>1.2</v>
      </c>
      <c r="AO249">
        <v>1</v>
      </c>
      <c r="AP249">
        <v>13</v>
      </c>
      <c r="AQ249">
        <v>5</v>
      </c>
      <c r="AR249">
        <v>3</v>
      </c>
      <c r="AS249">
        <v>3.9</v>
      </c>
      <c r="AU249">
        <v>26.49</v>
      </c>
      <c r="AV249">
        <v>0.1</v>
      </c>
      <c r="AW249">
        <v>0.25</v>
      </c>
      <c r="AX249">
        <v>12</v>
      </c>
      <c r="AY249">
        <v>514</v>
      </c>
      <c r="AZ249">
        <v>29</v>
      </c>
      <c r="BA249">
        <v>8</v>
      </c>
      <c r="BB249">
        <v>38</v>
      </c>
      <c r="BC249">
        <v>15</v>
      </c>
      <c r="BD249">
        <v>2</v>
      </c>
    </row>
    <row r="250" spans="1:56" x14ac:dyDescent="0.3">
      <c r="A250" t="s">
        <v>1031</v>
      </c>
      <c r="B250" t="s">
        <v>1032</v>
      </c>
      <c r="C250" s="1" t="str">
        <f t="shared" si="17"/>
        <v>13:0022</v>
      </c>
      <c r="D250" s="1" t="str">
        <f t="shared" si="18"/>
        <v>13:0015</v>
      </c>
      <c r="E250" t="s">
        <v>1033</v>
      </c>
      <c r="F250" t="s">
        <v>1034</v>
      </c>
      <c r="H250">
        <v>45.681821200000002</v>
      </c>
      <c r="I250">
        <v>-67.087453600000003</v>
      </c>
      <c r="J250" s="1" t="str">
        <f>HYPERLINK("http://geochem.nrcan.gc.ca/cdogs/content/kwd/kwd020045_e.htm", "Basal till")</f>
        <v>Basal till</v>
      </c>
      <c r="K250" s="1" t="str">
        <f t="shared" si="19"/>
        <v>&lt;63 micron</v>
      </c>
      <c r="L250">
        <v>2.5</v>
      </c>
      <c r="M250">
        <v>6.4</v>
      </c>
      <c r="N250">
        <v>5</v>
      </c>
      <c r="O250">
        <v>320</v>
      </c>
      <c r="P250">
        <v>0.25</v>
      </c>
      <c r="Q250">
        <v>0.5</v>
      </c>
      <c r="R250">
        <v>86</v>
      </c>
      <c r="S250">
        <v>9</v>
      </c>
      <c r="T250">
        <v>77</v>
      </c>
      <c r="U250">
        <v>4</v>
      </c>
      <c r="V250">
        <v>1.4</v>
      </c>
      <c r="W250">
        <v>2.8</v>
      </c>
      <c r="X250">
        <v>10</v>
      </c>
      <c r="Y250">
        <v>0.5</v>
      </c>
      <c r="Z250">
        <v>2.5</v>
      </c>
      <c r="AA250">
        <v>42</v>
      </c>
      <c r="AB250">
        <v>0.51</v>
      </c>
      <c r="AC250">
        <v>0.5</v>
      </c>
      <c r="AD250">
        <v>1.47</v>
      </c>
      <c r="AE250">
        <v>34</v>
      </c>
      <c r="AG250">
        <v>89</v>
      </c>
      <c r="AH250">
        <v>0.6</v>
      </c>
      <c r="AI250">
        <v>12</v>
      </c>
      <c r="AJ250">
        <v>1.5</v>
      </c>
      <c r="AK250">
        <v>6.1</v>
      </c>
      <c r="AL250">
        <v>50</v>
      </c>
      <c r="AM250">
        <v>250</v>
      </c>
      <c r="AN250">
        <v>1.2</v>
      </c>
      <c r="AO250">
        <v>1</v>
      </c>
      <c r="AP250">
        <v>13</v>
      </c>
      <c r="AQ250">
        <v>4.5999999999999996</v>
      </c>
      <c r="AR250">
        <v>0.5</v>
      </c>
      <c r="AS250">
        <v>3.4</v>
      </c>
      <c r="AU250">
        <v>24.69</v>
      </c>
      <c r="AV250">
        <v>0.1</v>
      </c>
      <c r="AW250">
        <v>0.25</v>
      </c>
      <c r="AX250">
        <v>14</v>
      </c>
      <c r="AY250">
        <v>532</v>
      </c>
      <c r="AZ250">
        <v>30</v>
      </c>
      <c r="BA250">
        <v>8</v>
      </c>
      <c r="BB250">
        <v>42</v>
      </c>
      <c r="BC250">
        <v>15</v>
      </c>
      <c r="BD250">
        <v>0.5</v>
      </c>
    </row>
    <row r="251" spans="1:56" x14ac:dyDescent="0.3">
      <c r="A251" t="s">
        <v>1035</v>
      </c>
      <c r="B251" t="s">
        <v>1036</v>
      </c>
      <c r="C251" s="1" t="str">
        <f t="shared" si="17"/>
        <v>13:0022</v>
      </c>
      <c r="D251" s="1" t="str">
        <f t="shared" si="18"/>
        <v>13:0015</v>
      </c>
      <c r="E251" t="s">
        <v>1033</v>
      </c>
      <c r="F251" t="s">
        <v>1037</v>
      </c>
      <c r="H251">
        <v>45.681821200000002</v>
      </c>
      <c r="I251">
        <v>-67.087453600000003</v>
      </c>
      <c r="J251" s="1" t="str">
        <f>HYPERLINK("http://geochem.nrcan.gc.ca/cdogs/content/kwd/kwd020045_e.htm", "Basal till")</f>
        <v>Basal till</v>
      </c>
      <c r="K251" s="1" t="str">
        <f t="shared" si="19"/>
        <v>&lt;63 micron</v>
      </c>
      <c r="L251">
        <v>2.5</v>
      </c>
      <c r="M251">
        <v>11</v>
      </c>
      <c r="N251">
        <v>1</v>
      </c>
      <c r="O251">
        <v>460</v>
      </c>
      <c r="P251">
        <v>1.7</v>
      </c>
      <c r="Q251">
        <v>1</v>
      </c>
      <c r="R251">
        <v>88</v>
      </c>
      <c r="S251">
        <v>13</v>
      </c>
      <c r="T251">
        <v>96</v>
      </c>
      <c r="U251">
        <v>5</v>
      </c>
      <c r="V251">
        <v>1.6</v>
      </c>
      <c r="W251">
        <v>3.94</v>
      </c>
      <c r="X251">
        <v>10</v>
      </c>
      <c r="Y251">
        <v>0.5</v>
      </c>
      <c r="Z251">
        <v>2.5</v>
      </c>
      <c r="AA251">
        <v>42</v>
      </c>
      <c r="AB251">
        <v>0.59</v>
      </c>
      <c r="AC251">
        <v>0.5</v>
      </c>
      <c r="AD251">
        <v>1.33</v>
      </c>
      <c r="AE251">
        <v>37</v>
      </c>
      <c r="AG251">
        <v>110</v>
      </c>
      <c r="AH251">
        <v>1</v>
      </c>
      <c r="AI251">
        <v>15</v>
      </c>
      <c r="AJ251">
        <v>1.5</v>
      </c>
      <c r="AK251">
        <v>6.7</v>
      </c>
      <c r="AL251">
        <v>50</v>
      </c>
      <c r="AM251">
        <v>250</v>
      </c>
      <c r="AN251">
        <v>1.7</v>
      </c>
      <c r="AO251">
        <v>0.9</v>
      </c>
      <c r="AP251">
        <v>15</v>
      </c>
      <c r="AQ251">
        <v>3.9</v>
      </c>
      <c r="AR251">
        <v>0.5</v>
      </c>
      <c r="AS251">
        <v>4</v>
      </c>
      <c r="AU251">
        <v>22.68</v>
      </c>
      <c r="AV251">
        <v>0.1</v>
      </c>
      <c r="AW251">
        <v>0.25</v>
      </c>
      <c r="AX251">
        <v>27</v>
      </c>
      <c r="AY251">
        <v>704</v>
      </c>
      <c r="AZ251">
        <v>40</v>
      </c>
      <c r="BA251">
        <v>12</v>
      </c>
      <c r="BB251">
        <v>58</v>
      </c>
      <c r="BC251">
        <v>25</v>
      </c>
      <c r="BD251">
        <v>2</v>
      </c>
    </row>
    <row r="252" spans="1:56" x14ac:dyDescent="0.3">
      <c r="A252" t="s">
        <v>1038</v>
      </c>
      <c r="B252" t="s">
        <v>1039</v>
      </c>
      <c r="C252" s="1" t="str">
        <f t="shared" si="17"/>
        <v>13:0022</v>
      </c>
      <c r="D252" s="1" t="str">
        <f t="shared" si="18"/>
        <v>13:0015</v>
      </c>
      <c r="E252" t="s">
        <v>1040</v>
      </c>
      <c r="F252" t="s">
        <v>1041</v>
      </c>
      <c r="H252">
        <v>45.6711922</v>
      </c>
      <c r="I252">
        <v>-67.097766199999995</v>
      </c>
      <c r="J252" s="1" t="str">
        <f>HYPERLINK("http://geochem.nrcan.gc.ca/cdogs/content/kwd/kwd020050_e.htm", "Glaciofluvial")</f>
        <v>Glaciofluvial</v>
      </c>
      <c r="K252" s="1" t="str">
        <f t="shared" si="19"/>
        <v>&lt;63 micron</v>
      </c>
      <c r="L252">
        <v>2.5</v>
      </c>
      <c r="M252">
        <v>28</v>
      </c>
      <c r="N252">
        <v>3</v>
      </c>
      <c r="O252">
        <v>480</v>
      </c>
      <c r="P252">
        <v>8.9</v>
      </c>
      <c r="Q252">
        <v>0.5</v>
      </c>
      <c r="R252">
        <v>180</v>
      </c>
      <c r="S252">
        <v>19</v>
      </c>
      <c r="T252">
        <v>120</v>
      </c>
      <c r="U252">
        <v>8</v>
      </c>
      <c r="V252">
        <v>2.2999999999999998</v>
      </c>
      <c r="W252">
        <v>4.5</v>
      </c>
      <c r="X252">
        <v>13</v>
      </c>
      <c r="Y252">
        <v>0.5</v>
      </c>
      <c r="Z252">
        <v>2.5</v>
      </c>
      <c r="AA252">
        <v>54</v>
      </c>
      <c r="AB252">
        <v>0.69</v>
      </c>
      <c r="AC252">
        <v>0.5</v>
      </c>
      <c r="AD252">
        <v>1.42</v>
      </c>
      <c r="AE252">
        <v>49</v>
      </c>
      <c r="AG252">
        <v>100</v>
      </c>
      <c r="AH252">
        <v>1.6</v>
      </c>
      <c r="AI252">
        <v>18</v>
      </c>
      <c r="AJ252">
        <v>1.5</v>
      </c>
      <c r="AK252">
        <v>9.6</v>
      </c>
      <c r="AL252">
        <v>50</v>
      </c>
      <c r="AM252">
        <v>250</v>
      </c>
      <c r="AN252">
        <v>1.4</v>
      </c>
      <c r="AO252">
        <v>1.5</v>
      </c>
      <c r="AP252">
        <v>22</v>
      </c>
      <c r="AQ252">
        <v>5.2</v>
      </c>
      <c r="AR252">
        <v>2</v>
      </c>
      <c r="AS252">
        <v>4.9000000000000004</v>
      </c>
      <c r="AU252">
        <v>17.84</v>
      </c>
      <c r="AV252">
        <v>0.1</v>
      </c>
      <c r="AW252">
        <v>0.25</v>
      </c>
      <c r="AX252">
        <v>31</v>
      </c>
      <c r="AY252">
        <v>1546</v>
      </c>
      <c r="AZ252">
        <v>34</v>
      </c>
      <c r="BA252">
        <v>22</v>
      </c>
      <c r="BB252">
        <v>51</v>
      </c>
      <c r="BC252">
        <v>60</v>
      </c>
      <c r="BD252">
        <v>0.5</v>
      </c>
    </row>
    <row r="253" spans="1:56" x14ac:dyDescent="0.3">
      <c r="A253" t="s">
        <v>1042</v>
      </c>
      <c r="B253" t="s">
        <v>1043</v>
      </c>
      <c r="C253" s="1" t="str">
        <f t="shared" si="17"/>
        <v>13:0022</v>
      </c>
      <c r="D253" s="1" t="str">
        <f t="shared" si="18"/>
        <v>13:0015</v>
      </c>
      <c r="E253" t="s">
        <v>1044</v>
      </c>
      <c r="F253" t="s">
        <v>1045</v>
      </c>
      <c r="H253">
        <v>45.6697305</v>
      </c>
      <c r="I253">
        <v>-67.091075399999994</v>
      </c>
      <c r="J253" s="1" t="str">
        <f>HYPERLINK("http://geochem.nrcan.gc.ca/cdogs/content/kwd/kwd020045_e.htm", "Basal till")</f>
        <v>Basal till</v>
      </c>
      <c r="K253" s="1" t="str">
        <f t="shared" si="19"/>
        <v>&lt;63 micron</v>
      </c>
      <c r="L253">
        <v>2.5</v>
      </c>
      <c r="M253">
        <v>9.6</v>
      </c>
      <c r="N253">
        <v>1</v>
      </c>
      <c r="O253">
        <v>410</v>
      </c>
      <c r="P253">
        <v>2.1</v>
      </c>
      <c r="Q253">
        <v>1</v>
      </c>
      <c r="R253">
        <v>83</v>
      </c>
      <c r="S253">
        <v>13</v>
      </c>
      <c r="T253">
        <v>95</v>
      </c>
      <c r="U253">
        <v>4</v>
      </c>
      <c r="V253">
        <v>1.6</v>
      </c>
      <c r="W253">
        <v>3.58</v>
      </c>
      <c r="X253">
        <v>10</v>
      </c>
      <c r="Y253">
        <v>0.5</v>
      </c>
      <c r="Z253">
        <v>2.5</v>
      </c>
      <c r="AA253">
        <v>42</v>
      </c>
      <c r="AB253">
        <v>0.5</v>
      </c>
      <c r="AC253">
        <v>0.5</v>
      </c>
      <c r="AD253">
        <v>1.33</v>
      </c>
      <c r="AE253">
        <v>38</v>
      </c>
      <c r="AG253">
        <v>110</v>
      </c>
      <c r="AH253">
        <v>0.9</v>
      </c>
      <c r="AI253">
        <v>14</v>
      </c>
      <c r="AJ253">
        <v>1.5</v>
      </c>
      <c r="AK253">
        <v>6.9</v>
      </c>
      <c r="AL253">
        <v>50</v>
      </c>
      <c r="AM253">
        <v>250</v>
      </c>
      <c r="AN253">
        <v>1.2</v>
      </c>
      <c r="AO253">
        <v>1.2</v>
      </c>
      <c r="AP253">
        <v>14</v>
      </c>
      <c r="AQ253">
        <v>3.3</v>
      </c>
      <c r="AR253">
        <v>0.5</v>
      </c>
      <c r="AS253">
        <v>4.0999999999999996</v>
      </c>
      <c r="AU253">
        <v>22.82</v>
      </c>
      <c r="AV253">
        <v>0.1</v>
      </c>
      <c r="AW253">
        <v>0.25</v>
      </c>
      <c r="AX253">
        <v>29</v>
      </c>
      <c r="AY253">
        <v>788</v>
      </c>
      <c r="AZ253">
        <v>38</v>
      </c>
      <c r="BA253">
        <v>10</v>
      </c>
      <c r="BB253">
        <v>56</v>
      </c>
      <c r="BC253">
        <v>30</v>
      </c>
      <c r="BD253">
        <v>0.5</v>
      </c>
    </row>
    <row r="254" spans="1:56" x14ac:dyDescent="0.3">
      <c r="A254" t="s">
        <v>1046</v>
      </c>
      <c r="B254" t="s">
        <v>1047</v>
      </c>
      <c r="C254" s="1" t="str">
        <f t="shared" si="17"/>
        <v>13:0022</v>
      </c>
      <c r="D254" s="1" t="str">
        <f t="shared" si="18"/>
        <v>13:0015</v>
      </c>
      <c r="E254" t="s">
        <v>1048</v>
      </c>
      <c r="F254" t="s">
        <v>1049</v>
      </c>
      <c r="H254">
        <v>45.652788100000002</v>
      </c>
      <c r="I254">
        <v>-67.100635999999994</v>
      </c>
      <c r="J254" s="1" t="str">
        <f>HYPERLINK("http://geochem.nrcan.gc.ca/cdogs/content/kwd/kwd020046_e.htm", "Ablation till")</f>
        <v>Ablation till</v>
      </c>
      <c r="K254" s="1" t="str">
        <f t="shared" si="19"/>
        <v>&lt;63 micron</v>
      </c>
      <c r="L254">
        <v>2.5</v>
      </c>
      <c r="M254">
        <v>5.7</v>
      </c>
      <c r="N254">
        <v>1</v>
      </c>
      <c r="O254">
        <v>410</v>
      </c>
      <c r="P254">
        <v>8.6</v>
      </c>
      <c r="Q254">
        <v>0.5</v>
      </c>
      <c r="R254">
        <v>86</v>
      </c>
      <c r="S254">
        <v>19</v>
      </c>
      <c r="T254">
        <v>170</v>
      </c>
      <c r="U254">
        <v>6</v>
      </c>
      <c r="V254">
        <v>1.6</v>
      </c>
      <c r="W254">
        <v>4.8499999999999996</v>
      </c>
      <c r="X254">
        <v>13</v>
      </c>
      <c r="Y254">
        <v>0.5</v>
      </c>
      <c r="Z254">
        <v>2.5</v>
      </c>
      <c r="AA254">
        <v>38</v>
      </c>
      <c r="AB254">
        <v>0.59</v>
      </c>
      <c r="AC254">
        <v>0.5</v>
      </c>
      <c r="AD254">
        <v>1.69</v>
      </c>
      <c r="AE254">
        <v>28</v>
      </c>
      <c r="AG254">
        <v>69</v>
      </c>
      <c r="AH254">
        <v>0.6</v>
      </c>
      <c r="AI254">
        <v>16</v>
      </c>
      <c r="AJ254">
        <v>1.5</v>
      </c>
      <c r="AK254">
        <v>5.3</v>
      </c>
      <c r="AL254">
        <v>50</v>
      </c>
      <c r="AM254">
        <v>250</v>
      </c>
      <c r="AN254">
        <v>1.2</v>
      </c>
      <c r="AO254">
        <v>1.3</v>
      </c>
      <c r="AP254">
        <v>14</v>
      </c>
      <c r="AQ254">
        <v>4.3</v>
      </c>
      <c r="AR254">
        <v>0.5</v>
      </c>
      <c r="AS254">
        <v>4.0999999999999996</v>
      </c>
      <c r="AU254">
        <v>23.59</v>
      </c>
      <c r="AV254">
        <v>0.1</v>
      </c>
      <c r="AW254">
        <v>0.25</v>
      </c>
      <c r="AX254">
        <v>35</v>
      </c>
      <c r="AY254">
        <v>834</v>
      </c>
      <c r="AZ254">
        <v>48</v>
      </c>
      <c r="BA254">
        <v>14</v>
      </c>
      <c r="BB254">
        <v>75</v>
      </c>
      <c r="BC254">
        <v>35</v>
      </c>
      <c r="BD254">
        <v>0.5</v>
      </c>
    </row>
    <row r="255" spans="1:56" x14ac:dyDescent="0.3">
      <c r="A255" t="s">
        <v>1050</v>
      </c>
      <c r="B255" t="s">
        <v>1051</v>
      </c>
      <c r="C255" s="1" t="str">
        <f t="shared" si="17"/>
        <v>13:0022</v>
      </c>
      <c r="D255" s="1" t="str">
        <f t="shared" si="18"/>
        <v>13:0015</v>
      </c>
      <c r="E255" t="s">
        <v>1052</v>
      </c>
      <c r="F255" t="s">
        <v>1053</v>
      </c>
      <c r="H255">
        <v>45.653076900000002</v>
      </c>
      <c r="I255">
        <v>-67.104476700000006</v>
      </c>
      <c r="J255" s="1" t="str">
        <f>HYPERLINK("http://geochem.nrcan.gc.ca/cdogs/content/kwd/kwd020046_e.htm", "Ablation till")</f>
        <v>Ablation till</v>
      </c>
      <c r="K255" s="1" t="str">
        <f t="shared" si="19"/>
        <v>&lt;63 micron</v>
      </c>
      <c r="L255">
        <v>2.5</v>
      </c>
      <c r="M255">
        <v>14</v>
      </c>
      <c r="N255">
        <v>3</v>
      </c>
      <c r="O255">
        <v>420</v>
      </c>
      <c r="P255">
        <v>3</v>
      </c>
      <c r="Q255">
        <v>0.5</v>
      </c>
      <c r="R255">
        <v>120</v>
      </c>
      <c r="S255">
        <v>12</v>
      </c>
      <c r="T255">
        <v>100</v>
      </c>
      <c r="U255">
        <v>6</v>
      </c>
      <c r="V255">
        <v>1.5</v>
      </c>
      <c r="W255">
        <v>2.88</v>
      </c>
      <c r="X255">
        <v>13</v>
      </c>
      <c r="Y255">
        <v>0.5</v>
      </c>
      <c r="Z255">
        <v>2.5</v>
      </c>
      <c r="AA255">
        <v>46</v>
      </c>
      <c r="AB255">
        <v>0.55000000000000004</v>
      </c>
      <c r="AC255">
        <v>0.5</v>
      </c>
      <c r="AD255">
        <v>1.24</v>
      </c>
      <c r="AE255">
        <v>37</v>
      </c>
      <c r="AG255">
        <v>91</v>
      </c>
      <c r="AH255">
        <v>1.5</v>
      </c>
      <c r="AI255">
        <v>11</v>
      </c>
      <c r="AJ255">
        <v>1.5</v>
      </c>
      <c r="AK255">
        <v>7</v>
      </c>
      <c r="AL255">
        <v>50</v>
      </c>
      <c r="AM255">
        <v>250</v>
      </c>
      <c r="AN255">
        <v>1.2</v>
      </c>
      <c r="AO255">
        <v>1.1000000000000001</v>
      </c>
      <c r="AP255">
        <v>17</v>
      </c>
      <c r="AQ255">
        <v>3.7</v>
      </c>
      <c r="AR255">
        <v>0.5</v>
      </c>
      <c r="AS255">
        <v>4.3</v>
      </c>
      <c r="AU255">
        <v>25.75</v>
      </c>
      <c r="AV255">
        <v>0.1</v>
      </c>
      <c r="AW255">
        <v>0.25</v>
      </c>
      <c r="AX255">
        <v>12</v>
      </c>
      <c r="AY255">
        <v>714</v>
      </c>
      <c r="AZ255">
        <v>29</v>
      </c>
      <c r="BA255">
        <v>12</v>
      </c>
      <c r="BB255">
        <v>35</v>
      </c>
      <c r="BC255">
        <v>15</v>
      </c>
      <c r="BD255">
        <v>0.5</v>
      </c>
    </row>
    <row r="256" spans="1:56" x14ac:dyDescent="0.3">
      <c r="A256" t="s">
        <v>1054</v>
      </c>
      <c r="B256" t="s">
        <v>1055</v>
      </c>
      <c r="C256" s="1" t="str">
        <f t="shared" si="17"/>
        <v>13:0022</v>
      </c>
      <c r="D256" s="1" t="str">
        <f t="shared" si="18"/>
        <v>13:0015</v>
      </c>
      <c r="E256" t="s">
        <v>1052</v>
      </c>
      <c r="F256" t="s">
        <v>1056</v>
      </c>
      <c r="H256">
        <v>45.653076900000002</v>
      </c>
      <c r="I256">
        <v>-67.104476700000006</v>
      </c>
      <c r="J256" s="1" t="str">
        <f t="shared" ref="J256:J261" si="22">HYPERLINK("http://geochem.nrcan.gc.ca/cdogs/content/kwd/kwd020045_e.htm", "Basal till")</f>
        <v>Basal till</v>
      </c>
      <c r="K256" s="1" t="str">
        <f t="shared" si="19"/>
        <v>&lt;63 micron</v>
      </c>
      <c r="L256">
        <v>2.5</v>
      </c>
      <c r="M256">
        <v>13</v>
      </c>
      <c r="N256">
        <v>1</v>
      </c>
      <c r="O256">
        <v>500</v>
      </c>
      <c r="P256">
        <v>0.25</v>
      </c>
      <c r="Q256">
        <v>0.5</v>
      </c>
      <c r="R256">
        <v>95</v>
      </c>
      <c r="S256">
        <v>12</v>
      </c>
      <c r="T256">
        <v>88</v>
      </c>
      <c r="U256">
        <v>5</v>
      </c>
      <c r="V256">
        <v>1.8</v>
      </c>
      <c r="W256">
        <v>3.46</v>
      </c>
      <c r="X256">
        <v>13</v>
      </c>
      <c r="Y256">
        <v>0.5</v>
      </c>
      <c r="Z256">
        <v>2.5</v>
      </c>
      <c r="AA256">
        <v>49</v>
      </c>
      <c r="AB256">
        <v>0.65</v>
      </c>
      <c r="AC256">
        <v>0.5</v>
      </c>
      <c r="AD256">
        <v>1.46</v>
      </c>
      <c r="AE256">
        <v>40</v>
      </c>
      <c r="AG256">
        <v>88</v>
      </c>
      <c r="AH256">
        <v>1.3</v>
      </c>
      <c r="AI256">
        <v>14</v>
      </c>
      <c r="AJ256">
        <v>1.5</v>
      </c>
      <c r="AK256">
        <v>7.9</v>
      </c>
      <c r="AL256">
        <v>50</v>
      </c>
      <c r="AM256">
        <v>250</v>
      </c>
      <c r="AN256">
        <v>1.2</v>
      </c>
      <c r="AO256">
        <v>1.3</v>
      </c>
      <c r="AP256">
        <v>17</v>
      </c>
      <c r="AQ256">
        <v>4.5999999999999996</v>
      </c>
      <c r="AR256">
        <v>3</v>
      </c>
      <c r="AS256">
        <v>4.7</v>
      </c>
      <c r="AU256">
        <v>23.31</v>
      </c>
      <c r="AV256">
        <v>0.1</v>
      </c>
      <c r="AW256">
        <v>0.25</v>
      </c>
      <c r="AX256">
        <v>23</v>
      </c>
      <c r="AY256">
        <v>724</v>
      </c>
      <c r="AZ256">
        <v>33</v>
      </c>
      <c r="BA256">
        <v>12</v>
      </c>
      <c r="BB256">
        <v>54</v>
      </c>
      <c r="BC256">
        <v>15</v>
      </c>
      <c r="BD256">
        <v>2</v>
      </c>
    </row>
    <row r="257" spans="1:56" x14ac:dyDescent="0.3">
      <c r="A257" t="s">
        <v>1057</v>
      </c>
      <c r="B257" t="s">
        <v>1058</v>
      </c>
      <c r="C257" s="1" t="str">
        <f t="shared" si="17"/>
        <v>13:0022</v>
      </c>
      <c r="D257" s="1" t="str">
        <f t="shared" si="18"/>
        <v>13:0015</v>
      </c>
      <c r="E257" t="s">
        <v>1059</v>
      </c>
      <c r="F257" t="s">
        <v>1060</v>
      </c>
      <c r="H257">
        <v>45.634614800000001</v>
      </c>
      <c r="I257">
        <v>-67.0903445</v>
      </c>
      <c r="J257" s="1" t="str">
        <f t="shared" si="22"/>
        <v>Basal till</v>
      </c>
      <c r="K257" s="1" t="str">
        <f t="shared" si="19"/>
        <v>&lt;63 micron</v>
      </c>
      <c r="L257">
        <v>2.5</v>
      </c>
      <c r="M257">
        <v>7.3</v>
      </c>
      <c r="N257">
        <v>1</v>
      </c>
      <c r="O257">
        <v>400</v>
      </c>
      <c r="P257">
        <v>1.2</v>
      </c>
      <c r="Q257">
        <v>0.5</v>
      </c>
      <c r="R257">
        <v>83</v>
      </c>
      <c r="S257">
        <v>7</v>
      </c>
      <c r="T257">
        <v>72</v>
      </c>
      <c r="U257">
        <v>4</v>
      </c>
      <c r="V257">
        <v>1.5</v>
      </c>
      <c r="W257">
        <v>2.33</v>
      </c>
      <c r="X257">
        <v>11</v>
      </c>
      <c r="Y257">
        <v>0.5</v>
      </c>
      <c r="Z257">
        <v>2.5</v>
      </c>
      <c r="AA257">
        <v>44</v>
      </c>
      <c r="AB257">
        <v>0.62</v>
      </c>
      <c r="AC257">
        <v>0.5</v>
      </c>
      <c r="AD257">
        <v>1.64</v>
      </c>
      <c r="AE257">
        <v>37</v>
      </c>
      <c r="AG257">
        <v>70</v>
      </c>
      <c r="AH257">
        <v>0.9</v>
      </c>
      <c r="AI257">
        <v>11</v>
      </c>
      <c r="AJ257">
        <v>1.5</v>
      </c>
      <c r="AK257">
        <v>7.1</v>
      </c>
      <c r="AL257">
        <v>50</v>
      </c>
      <c r="AM257">
        <v>250</v>
      </c>
      <c r="AN257">
        <v>1.6</v>
      </c>
      <c r="AO257">
        <v>1</v>
      </c>
      <c r="AP257">
        <v>14</v>
      </c>
      <c r="AQ257">
        <v>3.5</v>
      </c>
      <c r="AR257">
        <v>0.5</v>
      </c>
      <c r="AS257">
        <v>4.2</v>
      </c>
      <c r="AU257">
        <v>28.45</v>
      </c>
      <c r="AV257">
        <v>0.1</v>
      </c>
      <c r="AW257">
        <v>0.25</v>
      </c>
      <c r="AX257">
        <v>14</v>
      </c>
      <c r="AY257">
        <v>318</v>
      </c>
      <c r="AZ257">
        <v>23</v>
      </c>
      <c r="BA257">
        <v>8</v>
      </c>
      <c r="BB257">
        <v>35</v>
      </c>
      <c r="BC257">
        <v>15</v>
      </c>
      <c r="BD257">
        <v>1</v>
      </c>
    </row>
    <row r="258" spans="1:56" x14ac:dyDescent="0.3">
      <c r="A258" t="s">
        <v>1061</v>
      </c>
      <c r="B258" t="s">
        <v>1062</v>
      </c>
      <c r="C258" s="1" t="str">
        <f t="shared" ref="C258:C319" si="23">HYPERLINK("http://geochem.nrcan.gc.ca/cdogs/content/bdl/bdl130022_e.htm", "13:0022")</f>
        <v>13:0022</v>
      </c>
      <c r="D258" s="1" t="str">
        <f t="shared" ref="D258:D319" si="24">HYPERLINK("http://geochem.nrcan.gc.ca/cdogs/content/svy/svy130015_e.htm", "13:0015")</f>
        <v>13:0015</v>
      </c>
      <c r="E258" t="s">
        <v>1063</v>
      </c>
      <c r="F258" t="s">
        <v>1064</v>
      </c>
      <c r="H258">
        <v>45.615219799999998</v>
      </c>
      <c r="I258">
        <v>-67.101264400000005</v>
      </c>
      <c r="J258" s="1" t="str">
        <f t="shared" si="22"/>
        <v>Basal till</v>
      </c>
      <c r="K258" s="1" t="str">
        <f t="shared" ref="K258:K319" si="25">HYPERLINK("http://geochem.nrcan.gc.ca/cdogs/content/kwd/kwd080004_e.htm", "&lt;63 micron")</f>
        <v>&lt;63 micron</v>
      </c>
      <c r="L258">
        <v>2.5</v>
      </c>
      <c r="M258">
        <v>11</v>
      </c>
      <c r="N258">
        <v>1</v>
      </c>
      <c r="O258">
        <v>560</v>
      </c>
      <c r="P258">
        <v>2.7</v>
      </c>
      <c r="Q258">
        <v>0.5</v>
      </c>
      <c r="R258">
        <v>110</v>
      </c>
      <c r="S258">
        <v>14</v>
      </c>
      <c r="T258">
        <v>100</v>
      </c>
      <c r="U258">
        <v>5</v>
      </c>
      <c r="V258">
        <v>2</v>
      </c>
      <c r="W258">
        <v>3.78</v>
      </c>
      <c r="X258">
        <v>11</v>
      </c>
      <c r="Y258">
        <v>0.5</v>
      </c>
      <c r="Z258">
        <v>2.5</v>
      </c>
      <c r="AA258">
        <v>53</v>
      </c>
      <c r="AB258">
        <v>0.7</v>
      </c>
      <c r="AC258">
        <v>0.5</v>
      </c>
      <c r="AD258">
        <v>1.63</v>
      </c>
      <c r="AE258">
        <v>41</v>
      </c>
      <c r="AG258">
        <v>90</v>
      </c>
      <c r="AH258">
        <v>0.9</v>
      </c>
      <c r="AI258">
        <v>15</v>
      </c>
      <c r="AJ258">
        <v>1.5</v>
      </c>
      <c r="AK258">
        <v>8.4</v>
      </c>
      <c r="AL258">
        <v>50</v>
      </c>
      <c r="AM258">
        <v>250</v>
      </c>
      <c r="AN258">
        <v>1.1000000000000001</v>
      </c>
      <c r="AO258">
        <v>1.3</v>
      </c>
      <c r="AP258">
        <v>17</v>
      </c>
      <c r="AQ258">
        <v>3.7</v>
      </c>
      <c r="AR258">
        <v>0.5</v>
      </c>
      <c r="AS258">
        <v>4.5999999999999996</v>
      </c>
      <c r="AU258">
        <v>23.89</v>
      </c>
      <c r="AV258">
        <v>0.1</v>
      </c>
      <c r="AW258">
        <v>0.25</v>
      </c>
      <c r="AX258">
        <v>20</v>
      </c>
      <c r="AY258">
        <v>620</v>
      </c>
      <c r="AZ258">
        <v>32</v>
      </c>
      <c r="BA258">
        <v>10</v>
      </c>
      <c r="BB258">
        <v>49</v>
      </c>
      <c r="BC258">
        <v>25</v>
      </c>
      <c r="BD258">
        <v>1</v>
      </c>
    </row>
    <row r="259" spans="1:56" x14ac:dyDescent="0.3">
      <c r="A259" t="s">
        <v>1065</v>
      </c>
      <c r="B259" t="s">
        <v>1066</v>
      </c>
      <c r="C259" s="1" t="str">
        <f t="shared" si="23"/>
        <v>13:0022</v>
      </c>
      <c r="D259" s="1" t="str">
        <f t="shared" si="24"/>
        <v>13:0015</v>
      </c>
      <c r="E259" t="s">
        <v>1063</v>
      </c>
      <c r="F259" t="s">
        <v>1067</v>
      </c>
      <c r="H259">
        <v>45.615219799999998</v>
      </c>
      <c r="I259">
        <v>-67.101264400000005</v>
      </c>
      <c r="J259" s="1" t="str">
        <f t="shared" si="22"/>
        <v>Basal till</v>
      </c>
      <c r="K259" s="1" t="str">
        <f t="shared" si="25"/>
        <v>&lt;63 micron</v>
      </c>
      <c r="L259">
        <v>2.5</v>
      </c>
      <c r="M259">
        <v>11</v>
      </c>
      <c r="N259">
        <v>1</v>
      </c>
      <c r="O259">
        <v>550</v>
      </c>
      <c r="P259">
        <v>0.25</v>
      </c>
      <c r="Q259">
        <v>0.5</v>
      </c>
      <c r="R259">
        <v>100</v>
      </c>
      <c r="S259">
        <v>13</v>
      </c>
      <c r="T259">
        <v>99</v>
      </c>
      <c r="U259">
        <v>6</v>
      </c>
      <c r="V259">
        <v>1.9</v>
      </c>
      <c r="W259">
        <v>3.78</v>
      </c>
      <c r="X259">
        <v>11</v>
      </c>
      <c r="Y259">
        <v>0.5</v>
      </c>
      <c r="Z259">
        <v>2.5</v>
      </c>
      <c r="AA259">
        <v>53</v>
      </c>
      <c r="AB259">
        <v>0.64</v>
      </c>
      <c r="AC259">
        <v>0.5</v>
      </c>
      <c r="AD259">
        <v>1.62</v>
      </c>
      <c r="AE259">
        <v>42</v>
      </c>
      <c r="AG259">
        <v>110</v>
      </c>
      <c r="AH259">
        <v>1.1000000000000001</v>
      </c>
      <c r="AI259">
        <v>15</v>
      </c>
      <c r="AJ259">
        <v>1.5</v>
      </c>
      <c r="AK259">
        <v>8.1999999999999993</v>
      </c>
      <c r="AL259">
        <v>50</v>
      </c>
      <c r="AM259">
        <v>250</v>
      </c>
      <c r="AN259">
        <v>0.25</v>
      </c>
      <c r="AO259">
        <v>1.6</v>
      </c>
      <c r="AP259">
        <v>17</v>
      </c>
      <c r="AQ259">
        <v>2.6</v>
      </c>
      <c r="AR259">
        <v>0.5</v>
      </c>
      <c r="AS259">
        <v>4.7</v>
      </c>
      <c r="AU259">
        <v>23.36</v>
      </c>
      <c r="AV259">
        <v>0.1</v>
      </c>
      <c r="AW259">
        <v>0.25</v>
      </c>
      <c r="AX259">
        <v>21</v>
      </c>
      <c r="AY259">
        <v>678</v>
      </c>
      <c r="AZ259">
        <v>33</v>
      </c>
      <c r="BA259">
        <v>10</v>
      </c>
      <c r="BB259">
        <v>51</v>
      </c>
      <c r="BC259">
        <v>20</v>
      </c>
      <c r="BD259">
        <v>1</v>
      </c>
    </row>
    <row r="260" spans="1:56" x14ac:dyDescent="0.3">
      <c r="A260" t="s">
        <v>1068</v>
      </c>
      <c r="B260" t="s">
        <v>1069</v>
      </c>
      <c r="C260" s="1" t="str">
        <f t="shared" si="23"/>
        <v>13:0022</v>
      </c>
      <c r="D260" s="1" t="str">
        <f t="shared" si="24"/>
        <v>13:0015</v>
      </c>
      <c r="E260" t="s">
        <v>1070</v>
      </c>
      <c r="F260" t="s">
        <v>1071</v>
      </c>
      <c r="H260">
        <v>45.598860799999997</v>
      </c>
      <c r="I260">
        <v>-67.105342899999997</v>
      </c>
      <c r="J260" s="1" t="str">
        <f t="shared" si="22"/>
        <v>Basal till</v>
      </c>
      <c r="K260" s="1" t="str">
        <f t="shared" si="25"/>
        <v>&lt;63 micron</v>
      </c>
      <c r="L260">
        <v>2.5</v>
      </c>
      <c r="M260">
        <v>3.9</v>
      </c>
      <c r="N260">
        <v>1</v>
      </c>
      <c r="O260">
        <v>460</v>
      </c>
      <c r="P260">
        <v>2.2000000000000002</v>
      </c>
      <c r="Q260">
        <v>3</v>
      </c>
      <c r="R260">
        <v>110</v>
      </c>
      <c r="S260">
        <v>12</v>
      </c>
      <c r="T260">
        <v>92</v>
      </c>
      <c r="U260">
        <v>9</v>
      </c>
      <c r="V260">
        <v>2</v>
      </c>
      <c r="W260">
        <v>3.06</v>
      </c>
      <c r="X260">
        <v>13</v>
      </c>
      <c r="Y260">
        <v>0.5</v>
      </c>
      <c r="Z260">
        <v>2.5</v>
      </c>
      <c r="AA260">
        <v>49</v>
      </c>
      <c r="AB260">
        <v>0.64</v>
      </c>
      <c r="AC260">
        <v>0.5</v>
      </c>
      <c r="AD260">
        <v>1.75</v>
      </c>
      <c r="AE260">
        <v>42</v>
      </c>
      <c r="AG260">
        <v>100</v>
      </c>
      <c r="AH260">
        <v>0.7</v>
      </c>
      <c r="AI260">
        <v>15</v>
      </c>
      <c r="AJ260">
        <v>1.5</v>
      </c>
      <c r="AK260">
        <v>7.9</v>
      </c>
      <c r="AL260">
        <v>50</v>
      </c>
      <c r="AM260">
        <v>250</v>
      </c>
      <c r="AN260">
        <v>0.25</v>
      </c>
      <c r="AO260">
        <v>0.25</v>
      </c>
      <c r="AP260">
        <v>17</v>
      </c>
      <c r="AQ260">
        <v>5.0999999999999996</v>
      </c>
      <c r="AR260">
        <v>0.5</v>
      </c>
      <c r="AS260">
        <v>4.9000000000000004</v>
      </c>
      <c r="AU260">
        <v>25.4</v>
      </c>
      <c r="AV260">
        <v>0.1</v>
      </c>
      <c r="AW260">
        <v>0.25</v>
      </c>
      <c r="AX260">
        <v>17</v>
      </c>
      <c r="AY260">
        <v>312</v>
      </c>
      <c r="AZ260">
        <v>31</v>
      </c>
      <c r="BA260">
        <v>6</v>
      </c>
      <c r="BB260">
        <v>46</v>
      </c>
      <c r="BC260">
        <v>10</v>
      </c>
      <c r="BD260">
        <v>1</v>
      </c>
    </row>
    <row r="261" spans="1:56" x14ac:dyDescent="0.3">
      <c r="A261" t="s">
        <v>1072</v>
      </c>
      <c r="B261" t="s">
        <v>1073</v>
      </c>
      <c r="C261" s="1" t="str">
        <f t="shared" si="23"/>
        <v>13:0022</v>
      </c>
      <c r="D261" s="1" t="str">
        <f t="shared" si="24"/>
        <v>13:0015</v>
      </c>
      <c r="E261" t="s">
        <v>1074</v>
      </c>
      <c r="F261" t="s">
        <v>1075</v>
      </c>
      <c r="H261">
        <v>45.581495799999999</v>
      </c>
      <c r="I261">
        <v>-67.103043400000004</v>
      </c>
      <c r="J261" s="1" t="str">
        <f t="shared" si="22"/>
        <v>Basal till</v>
      </c>
      <c r="K261" s="1" t="str">
        <f t="shared" si="25"/>
        <v>&lt;63 micron</v>
      </c>
      <c r="L261">
        <v>2.5</v>
      </c>
      <c r="M261">
        <v>4.7</v>
      </c>
      <c r="N261">
        <v>1</v>
      </c>
      <c r="O261">
        <v>400</v>
      </c>
      <c r="P261">
        <v>0.25</v>
      </c>
      <c r="Q261">
        <v>0.5</v>
      </c>
      <c r="R261">
        <v>100</v>
      </c>
      <c r="S261">
        <v>8</v>
      </c>
      <c r="T261">
        <v>76</v>
      </c>
      <c r="U261">
        <v>4</v>
      </c>
      <c r="V261">
        <v>1.5</v>
      </c>
      <c r="W261">
        <v>1.88</v>
      </c>
      <c r="X261">
        <v>18</v>
      </c>
      <c r="Y261">
        <v>0.5</v>
      </c>
      <c r="Z261">
        <v>2.5</v>
      </c>
      <c r="AA261">
        <v>49</v>
      </c>
      <c r="AB261">
        <v>0.72</v>
      </c>
      <c r="AC261">
        <v>0.5</v>
      </c>
      <c r="AD261">
        <v>1.86</v>
      </c>
      <c r="AE261">
        <v>42</v>
      </c>
      <c r="AG261">
        <v>89</v>
      </c>
      <c r="AH261">
        <v>0.9</v>
      </c>
      <c r="AI261">
        <v>9.1999999999999993</v>
      </c>
      <c r="AJ261">
        <v>1.5</v>
      </c>
      <c r="AK261">
        <v>8.1</v>
      </c>
      <c r="AL261">
        <v>50</v>
      </c>
      <c r="AM261">
        <v>250</v>
      </c>
      <c r="AN261">
        <v>0.25</v>
      </c>
      <c r="AO261">
        <v>0.25</v>
      </c>
      <c r="AP261">
        <v>17</v>
      </c>
      <c r="AQ261">
        <v>6.9</v>
      </c>
      <c r="AR261">
        <v>0.5</v>
      </c>
      <c r="AS261">
        <v>5.3</v>
      </c>
      <c r="AU261">
        <v>33.19</v>
      </c>
      <c r="AV261">
        <v>0.1</v>
      </c>
      <c r="AW261">
        <v>0.25</v>
      </c>
      <c r="AX261">
        <v>11</v>
      </c>
      <c r="AY261">
        <v>212</v>
      </c>
      <c r="AZ261">
        <v>20</v>
      </c>
      <c r="BA261">
        <v>6</v>
      </c>
      <c r="BB261">
        <v>40</v>
      </c>
      <c r="BC261">
        <v>10</v>
      </c>
      <c r="BD261">
        <v>2</v>
      </c>
    </row>
    <row r="262" spans="1:56" x14ac:dyDescent="0.3">
      <c r="A262" t="s">
        <v>1076</v>
      </c>
      <c r="B262" t="s">
        <v>1077</v>
      </c>
      <c r="C262" s="1" t="str">
        <f t="shared" si="23"/>
        <v>13:0022</v>
      </c>
      <c r="D262" s="1" t="str">
        <f t="shared" si="24"/>
        <v>13:0015</v>
      </c>
      <c r="E262" t="s">
        <v>1078</v>
      </c>
      <c r="F262" t="s">
        <v>1079</v>
      </c>
      <c r="H262">
        <v>45.563009399999999</v>
      </c>
      <c r="I262">
        <v>-67.1145578</v>
      </c>
      <c r="J262" s="1" t="str">
        <f>HYPERLINK("http://geochem.nrcan.gc.ca/cdogs/content/kwd/kwd020046_e.htm", "Ablation till")</f>
        <v>Ablation till</v>
      </c>
      <c r="K262" s="1" t="str">
        <f t="shared" si="25"/>
        <v>&lt;63 micron</v>
      </c>
      <c r="L262">
        <v>2.5</v>
      </c>
      <c r="M262">
        <v>18</v>
      </c>
      <c r="N262">
        <v>1</v>
      </c>
      <c r="O262">
        <v>490</v>
      </c>
      <c r="P262">
        <v>6.5</v>
      </c>
      <c r="Q262">
        <v>2</v>
      </c>
      <c r="R262">
        <v>150</v>
      </c>
      <c r="S262">
        <v>10</v>
      </c>
      <c r="T262">
        <v>87</v>
      </c>
      <c r="U262">
        <v>6</v>
      </c>
      <c r="V262">
        <v>1.8</v>
      </c>
      <c r="W262">
        <v>2.72</v>
      </c>
      <c r="X262">
        <v>18</v>
      </c>
      <c r="Y262">
        <v>0.5</v>
      </c>
      <c r="Z262">
        <v>2.5</v>
      </c>
      <c r="AA262">
        <v>55</v>
      </c>
      <c r="AB262">
        <v>0.78</v>
      </c>
      <c r="AC262">
        <v>0.5</v>
      </c>
      <c r="AD262">
        <v>1.87</v>
      </c>
      <c r="AE262">
        <v>50</v>
      </c>
      <c r="AG262">
        <v>63</v>
      </c>
      <c r="AH262">
        <v>0.9</v>
      </c>
      <c r="AI262">
        <v>13</v>
      </c>
      <c r="AJ262">
        <v>1.5</v>
      </c>
      <c r="AK262">
        <v>9.4</v>
      </c>
      <c r="AL262">
        <v>50</v>
      </c>
      <c r="AM262">
        <v>250</v>
      </c>
      <c r="AN262">
        <v>0.25</v>
      </c>
      <c r="AO262">
        <v>1.4</v>
      </c>
      <c r="AP262">
        <v>20</v>
      </c>
      <c r="AQ262">
        <v>5.6</v>
      </c>
      <c r="AR262">
        <v>0.5</v>
      </c>
      <c r="AS262">
        <v>5.7</v>
      </c>
      <c r="AU262">
        <v>30.34</v>
      </c>
      <c r="AV262">
        <v>0.1</v>
      </c>
      <c r="AW262">
        <v>0.25</v>
      </c>
      <c r="AX262">
        <v>20</v>
      </c>
      <c r="AY262">
        <v>742</v>
      </c>
      <c r="AZ262">
        <v>25</v>
      </c>
      <c r="BA262">
        <v>10</v>
      </c>
      <c r="BB262">
        <v>33</v>
      </c>
      <c r="BC262">
        <v>15</v>
      </c>
      <c r="BD262">
        <v>1</v>
      </c>
    </row>
    <row r="263" spans="1:56" x14ac:dyDescent="0.3">
      <c r="A263" t="s">
        <v>1080</v>
      </c>
      <c r="B263" t="s">
        <v>1081</v>
      </c>
      <c r="C263" s="1" t="str">
        <f t="shared" si="23"/>
        <v>13:0022</v>
      </c>
      <c r="D263" s="1" t="str">
        <f t="shared" si="24"/>
        <v>13:0015</v>
      </c>
      <c r="E263" t="s">
        <v>1082</v>
      </c>
      <c r="F263" t="s">
        <v>1083</v>
      </c>
      <c r="H263">
        <v>45.5405868</v>
      </c>
      <c r="I263">
        <v>-67.092251000000005</v>
      </c>
      <c r="J263" s="1" t="str">
        <f>HYPERLINK("http://geochem.nrcan.gc.ca/cdogs/content/kwd/kwd020054_e.htm", "Weathered bedrock")</f>
        <v>Weathered bedrock</v>
      </c>
      <c r="K263" s="1" t="str">
        <f t="shared" si="25"/>
        <v>&lt;63 micron</v>
      </c>
      <c r="L263">
        <v>2.5</v>
      </c>
      <c r="M263">
        <v>8.3000000000000007</v>
      </c>
      <c r="N263">
        <v>1</v>
      </c>
      <c r="O263">
        <v>750</v>
      </c>
      <c r="P263">
        <v>0.25</v>
      </c>
      <c r="Q263">
        <v>0.5</v>
      </c>
      <c r="R263">
        <v>84</v>
      </c>
      <c r="S263">
        <v>11</v>
      </c>
      <c r="T263">
        <v>37</v>
      </c>
      <c r="U263">
        <v>41</v>
      </c>
      <c r="V263">
        <v>1.7</v>
      </c>
      <c r="W263">
        <v>2.52</v>
      </c>
      <c r="X263">
        <v>4</v>
      </c>
      <c r="Y263">
        <v>0.5</v>
      </c>
      <c r="Z263">
        <v>2.5</v>
      </c>
      <c r="AA263">
        <v>33</v>
      </c>
      <c r="AB263">
        <v>0.43</v>
      </c>
      <c r="AC263">
        <v>0.5</v>
      </c>
      <c r="AD263">
        <v>0.16</v>
      </c>
      <c r="AE263">
        <v>28</v>
      </c>
      <c r="AG263">
        <v>280</v>
      </c>
      <c r="AH263">
        <v>1.7</v>
      </c>
      <c r="AI263">
        <v>7.4</v>
      </c>
      <c r="AJ263">
        <v>1.5</v>
      </c>
      <c r="AK263">
        <v>5</v>
      </c>
      <c r="AL263">
        <v>50</v>
      </c>
      <c r="AM263">
        <v>250</v>
      </c>
      <c r="AN263">
        <v>1.8</v>
      </c>
      <c r="AO263">
        <v>0.9</v>
      </c>
      <c r="AP263">
        <v>11</v>
      </c>
      <c r="AQ263">
        <v>2.5</v>
      </c>
      <c r="AR263">
        <v>3</v>
      </c>
      <c r="AS263">
        <v>2.8</v>
      </c>
      <c r="AU263">
        <v>21.62</v>
      </c>
      <c r="AV263">
        <v>0.1</v>
      </c>
      <c r="AW263">
        <v>0.25</v>
      </c>
      <c r="AX263">
        <v>2</v>
      </c>
      <c r="AY263">
        <v>176</v>
      </c>
      <c r="AZ263">
        <v>7</v>
      </c>
      <c r="BA263">
        <v>14</v>
      </c>
      <c r="BB263">
        <v>11</v>
      </c>
      <c r="BC263">
        <v>5</v>
      </c>
      <c r="BD263">
        <v>2</v>
      </c>
    </row>
    <row r="264" spans="1:56" x14ac:dyDescent="0.3">
      <c r="A264" t="s">
        <v>1084</v>
      </c>
      <c r="B264" t="s">
        <v>1085</v>
      </c>
      <c r="C264" s="1" t="str">
        <f t="shared" si="23"/>
        <v>13:0022</v>
      </c>
      <c r="D264" s="1" t="str">
        <f t="shared" si="24"/>
        <v>13:0015</v>
      </c>
      <c r="E264" t="s">
        <v>1086</v>
      </c>
      <c r="F264" t="s">
        <v>1087</v>
      </c>
      <c r="H264">
        <v>45.541025900000001</v>
      </c>
      <c r="I264">
        <v>-67.091595699999999</v>
      </c>
      <c r="J264" s="1" t="str">
        <f t="shared" ref="J264:J271" si="26">HYPERLINK("http://geochem.nrcan.gc.ca/cdogs/content/kwd/kwd020045_e.htm", "Basal till")</f>
        <v>Basal till</v>
      </c>
      <c r="K264" s="1" t="str">
        <f t="shared" si="25"/>
        <v>&lt;63 micron</v>
      </c>
      <c r="L264">
        <v>2.5</v>
      </c>
      <c r="M264">
        <v>7.6</v>
      </c>
      <c r="N264">
        <v>17</v>
      </c>
      <c r="O264">
        <v>340</v>
      </c>
      <c r="P264">
        <v>7.9</v>
      </c>
      <c r="Q264">
        <v>0.5</v>
      </c>
      <c r="R264">
        <v>110</v>
      </c>
      <c r="S264">
        <v>10</v>
      </c>
      <c r="T264">
        <v>95</v>
      </c>
      <c r="U264">
        <v>6</v>
      </c>
      <c r="V264">
        <v>1.3</v>
      </c>
      <c r="W264">
        <v>2.71</v>
      </c>
      <c r="X264">
        <v>19</v>
      </c>
      <c r="Y264">
        <v>0.5</v>
      </c>
      <c r="Z264">
        <v>2.5</v>
      </c>
      <c r="AA264">
        <v>51</v>
      </c>
      <c r="AB264">
        <v>0.73</v>
      </c>
      <c r="AC264">
        <v>0.5</v>
      </c>
      <c r="AD264">
        <v>1.19</v>
      </c>
      <c r="AE264">
        <v>39</v>
      </c>
      <c r="AG264">
        <v>100</v>
      </c>
      <c r="AH264">
        <v>0.7</v>
      </c>
      <c r="AI264">
        <v>9.1999999999999993</v>
      </c>
      <c r="AJ264">
        <v>1.5</v>
      </c>
      <c r="AK264">
        <v>7</v>
      </c>
      <c r="AL264">
        <v>50</v>
      </c>
      <c r="AM264">
        <v>250</v>
      </c>
      <c r="AN264">
        <v>1.5</v>
      </c>
      <c r="AO264">
        <v>1.2</v>
      </c>
      <c r="AP264">
        <v>20</v>
      </c>
      <c r="AQ264">
        <v>5.3</v>
      </c>
      <c r="AR264">
        <v>3</v>
      </c>
      <c r="AS264">
        <v>4.9000000000000004</v>
      </c>
      <c r="AU264">
        <v>26.01</v>
      </c>
      <c r="AV264">
        <v>0.1</v>
      </c>
      <c r="AW264">
        <v>0.25</v>
      </c>
      <c r="AX264">
        <v>7</v>
      </c>
      <c r="AY264">
        <v>696</v>
      </c>
      <c r="AZ264">
        <v>21</v>
      </c>
      <c r="BA264">
        <v>10</v>
      </c>
      <c r="BB264">
        <v>33</v>
      </c>
      <c r="BC264">
        <v>50</v>
      </c>
      <c r="BD264">
        <v>1</v>
      </c>
    </row>
    <row r="265" spans="1:56" x14ac:dyDescent="0.3">
      <c r="A265" t="s">
        <v>1088</v>
      </c>
      <c r="B265" t="s">
        <v>1089</v>
      </c>
      <c r="C265" s="1" t="str">
        <f t="shared" si="23"/>
        <v>13:0022</v>
      </c>
      <c r="D265" s="1" t="str">
        <f t="shared" si="24"/>
        <v>13:0015</v>
      </c>
      <c r="E265" t="s">
        <v>1086</v>
      </c>
      <c r="F265" t="s">
        <v>1090</v>
      </c>
      <c r="H265">
        <v>45.541025900000001</v>
      </c>
      <c r="I265">
        <v>-67.091595699999999</v>
      </c>
      <c r="J265" s="1" t="str">
        <f t="shared" si="26"/>
        <v>Basal till</v>
      </c>
      <c r="K265" s="1" t="str">
        <f t="shared" si="25"/>
        <v>&lt;63 micron</v>
      </c>
      <c r="L265">
        <v>2.5</v>
      </c>
      <c r="M265">
        <v>8</v>
      </c>
      <c r="N265">
        <v>1</v>
      </c>
      <c r="O265">
        <v>270</v>
      </c>
      <c r="P265">
        <v>9</v>
      </c>
      <c r="Q265">
        <v>0.5</v>
      </c>
      <c r="R265">
        <v>110</v>
      </c>
      <c r="S265">
        <v>6</v>
      </c>
      <c r="T265">
        <v>68</v>
      </c>
      <c r="U265">
        <v>6</v>
      </c>
      <c r="V265">
        <v>1.4</v>
      </c>
      <c r="W265">
        <v>2.14</v>
      </c>
      <c r="X265">
        <v>18</v>
      </c>
      <c r="Y265">
        <v>0.5</v>
      </c>
      <c r="Z265">
        <v>2.5</v>
      </c>
      <c r="AA265">
        <v>52</v>
      </c>
      <c r="AB265">
        <v>0.88</v>
      </c>
      <c r="AC265">
        <v>0.5</v>
      </c>
      <c r="AD265">
        <v>1.1499999999999999</v>
      </c>
      <c r="AE265">
        <v>33</v>
      </c>
      <c r="AG265">
        <v>110</v>
      </c>
      <c r="AH265">
        <v>0.5</v>
      </c>
      <c r="AI265">
        <v>8</v>
      </c>
      <c r="AJ265">
        <v>1.5</v>
      </c>
      <c r="AK265">
        <v>7.3</v>
      </c>
      <c r="AL265">
        <v>50</v>
      </c>
      <c r="AM265">
        <v>250</v>
      </c>
      <c r="AN265">
        <v>2</v>
      </c>
      <c r="AO265">
        <v>1.8</v>
      </c>
      <c r="AP265">
        <v>19</v>
      </c>
      <c r="AQ265">
        <v>4.9000000000000004</v>
      </c>
      <c r="AR265">
        <v>0.5</v>
      </c>
      <c r="AS265">
        <v>4.8499999999999996</v>
      </c>
      <c r="AU265">
        <v>33.49</v>
      </c>
      <c r="AV265">
        <v>0.1</v>
      </c>
      <c r="AW265">
        <v>0.25</v>
      </c>
      <c r="AX265">
        <v>6</v>
      </c>
      <c r="AY265">
        <v>394</v>
      </c>
      <c r="AZ265">
        <v>20</v>
      </c>
      <c r="BA265">
        <v>6</v>
      </c>
      <c r="BB265">
        <v>26</v>
      </c>
      <c r="BC265">
        <v>35</v>
      </c>
      <c r="BD265">
        <v>1</v>
      </c>
    </row>
    <row r="266" spans="1:56" x14ac:dyDescent="0.3">
      <c r="A266" t="s">
        <v>1091</v>
      </c>
      <c r="B266" t="s">
        <v>1092</v>
      </c>
      <c r="C266" s="1" t="str">
        <f t="shared" si="23"/>
        <v>13:0022</v>
      </c>
      <c r="D266" s="1" t="str">
        <f t="shared" si="24"/>
        <v>13:0015</v>
      </c>
      <c r="E266" t="s">
        <v>1093</v>
      </c>
      <c r="F266" t="s">
        <v>1094</v>
      </c>
      <c r="H266">
        <v>45.529764999999998</v>
      </c>
      <c r="I266">
        <v>-67.091016100000004</v>
      </c>
      <c r="J266" s="1" t="str">
        <f t="shared" si="26"/>
        <v>Basal till</v>
      </c>
      <c r="K266" s="1" t="str">
        <f t="shared" si="25"/>
        <v>&lt;63 micron</v>
      </c>
      <c r="L266">
        <v>2.5</v>
      </c>
      <c r="M266">
        <v>11</v>
      </c>
      <c r="N266">
        <v>1</v>
      </c>
      <c r="O266">
        <v>510</v>
      </c>
      <c r="P266">
        <v>3.6</v>
      </c>
      <c r="Q266">
        <v>0.5</v>
      </c>
      <c r="R266">
        <v>120</v>
      </c>
      <c r="S266">
        <v>10</v>
      </c>
      <c r="T266">
        <v>75</v>
      </c>
      <c r="U266">
        <v>5</v>
      </c>
      <c r="V266">
        <v>1.9</v>
      </c>
      <c r="W266">
        <v>3.06</v>
      </c>
      <c r="X266">
        <v>12</v>
      </c>
      <c r="Y266">
        <v>0.5</v>
      </c>
      <c r="Z266">
        <v>2.5</v>
      </c>
      <c r="AA266">
        <v>61</v>
      </c>
      <c r="AB266">
        <v>0.62</v>
      </c>
      <c r="AC266">
        <v>0.5</v>
      </c>
      <c r="AD266">
        <v>1.59</v>
      </c>
      <c r="AE266">
        <v>60</v>
      </c>
      <c r="AG266">
        <v>73</v>
      </c>
      <c r="AH266">
        <v>1.1000000000000001</v>
      </c>
      <c r="AI266">
        <v>13</v>
      </c>
      <c r="AJ266">
        <v>1.5</v>
      </c>
      <c r="AK266">
        <v>9.3000000000000007</v>
      </c>
      <c r="AL266">
        <v>50</v>
      </c>
      <c r="AM266">
        <v>250</v>
      </c>
      <c r="AN266">
        <v>1</v>
      </c>
      <c r="AO266">
        <v>1.4</v>
      </c>
      <c r="AP266">
        <v>18</v>
      </c>
      <c r="AQ266">
        <v>4.0999999999999996</v>
      </c>
      <c r="AR266">
        <v>0.5</v>
      </c>
      <c r="AS266">
        <v>4.7</v>
      </c>
      <c r="AU266">
        <v>25.23</v>
      </c>
      <c r="AV266">
        <v>0.1</v>
      </c>
      <c r="AW266">
        <v>0.25</v>
      </c>
      <c r="AX266">
        <v>15</v>
      </c>
      <c r="AY266">
        <v>584</v>
      </c>
      <c r="AZ266">
        <v>25</v>
      </c>
      <c r="BA266">
        <v>10</v>
      </c>
      <c r="BB266">
        <v>42</v>
      </c>
      <c r="BC266">
        <v>15</v>
      </c>
      <c r="BD266">
        <v>0.5</v>
      </c>
    </row>
    <row r="267" spans="1:56" x14ac:dyDescent="0.3">
      <c r="A267" t="s">
        <v>1095</v>
      </c>
      <c r="B267" t="s">
        <v>1096</v>
      </c>
      <c r="C267" s="1" t="str">
        <f t="shared" si="23"/>
        <v>13:0022</v>
      </c>
      <c r="D267" s="1" t="str">
        <f t="shared" si="24"/>
        <v>13:0015</v>
      </c>
      <c r="E267" t="s">
        <v>1097</v>
      </c>
      <c r="F267" t="s">
        <v>1098</v>
      </c>
      <c r="H267">
        <v>45.5006062</v>
      </c>
      <c r="I267">
        <v>-67.110242</v>
      </c>
      <c r="J267" s="1" t="str">
        <f t="shared" si="26"/>
        <v>Basal till</v>
      </c>
      <c r="K267" s="1" t="str">
        <f t="shared" si="25"/>
        <v>&lt;63 micron</v>
      </c>
      <c r="L267">
        <v>2.5</v>
      </c>
      <c r="M267">
        <v>8.1</v>
      </c>
      <c r="N267">
        <v>1</v>
      </c>
      <c r="O267">
        <v>560</v>
      </c>
      <c r="P267">
        <v>20</v>
      </c>
      <c r="Q267">
        <v>0.5</v>
      </c>
      <c r="R267">
        <v>130</v>
      </c>
      <c r="S267">
        <v>10</v>
      </c>
      <c r="T267">
        <v>61</v>
      </c>
      <c r="U267">
        <v>4</v>
      </c>
      <c r="V267">
        <v>1.8</v>
      </c>
      <c r="W267">
        <v>2.37</v>
      </c>
      <c r="X267">
        <v>22</v>
      </c>
      <c r="Y267">
        <v>0.5</v>
      </c>
      <c r="Z267">
        <v>2.5</v>
      </c>
      <c r="AA267">
        <v>60</v>
      </c>
      <c r="AB267">
        <v>0.85</v>
      </c>
      <c r="AC267">
        <v>0.5</v>
      </c>
      <c r="AD267">
        <v>2.06</v>
      </c>
      <c r="AE267">
        <v>52</v>
      </c>
      <c r="AG267">
        <v>80</v>
      </c>
      <c r="AH267">
        <v>0.6</v>
      </c>
      <c r="AI267">
        <v>8.9</v>
      </c>
      <c r="AJ267">
        <v>1.5</v>
      </c>
      <c r="AK267">
        <v>9.9</v>
      </c>
      <c r="AL267">
        <v>50</v>
      </c>
      <c r="AM267">
        <v>250</v>
      </c>
      <c r="AN267">
        <v>1.6</v>
      </c>
      <c r="AO267">
        <v>1.6</v>
      </c>
      <c r="AP267">
        <v>23</v>
      </c>
      <c r="AQ267">
        <v>3.9</v>
      </c>
      <c r="AR267">
        <v>0.5</v>
      </c>
      <c r="AS267">
        <v>6.1</v>
      </c>
      <c r="AU267">
        <v>27.3</v>
      </c>
      <c r="AV267">
        <v>0.4</v>
      </c>
      <c r="AW267">
        <v>0.25</v>
      </c>
      <c r="AX267">
        <v>12</v>
      </c>
      <c r="AY267">
        <v>326</v>
      </c>
      <c r="AZ267">
        <v>21</v>
      </c>
      <c r="BA267">
        <v>6</v>
      </c>
      <c r="BB267">
        <v>26</v>
      </c>
      <c r="BC267">
        <v>35</v>
      </c>
      <c r="BD267">
        <v>0.5</v>
      </c>
    </row>
    <row r="268" spans="1:56" x14ac:dyDescent="0.3">
      <c r="A268" t="s">
        <v>1099</v>
      </c>
      <c r="B268" t="s">
        <v>1100</v>
      </c>
      <c r="C268" s="1" t="str">
        <f t="shared" si="23"/>
        <v>13:0022</v>
      </c>
      <c r="D268" s="1" t="str">
        <f t="shared" si="24"/>
        <v>13:0015</v>
      </c>
      <c r="E268" t="s">
        <v>1101</v>
      </c>
      <c r="F268" t="s">
        <v>1102</v>
      </c>
      <c r="H268">
        <v>45.742107300000001</v>
      </c>
      <c r="I268">
        <v>-67.072860800000001</v>
      </c>
      <c r="J268" s="1" t="str">
        <f t="shared" si="26"/>
        <v>Basal till</v>
      </c>
      <c r="K268" s="1" t="str">
        <f t="shared" si="25"/>
        <v>&lt;63 micron</v>
      </c>
      <c r="L268">
        <v>2.5</v>
      </c>
      <c r="M268">
        <v>7</v>
      </c>
      <c r="N268">
        <v>1</v>
      </c>
      <c r="O268">
        <v>490</v>
      </c>
      <c r="P268">
        <v>6.1</v>
      </c>
      <c r="Q268">
        <v>0.5</v>
      </c>
      <c r="R268">
        <v>96</v>
      </c>
      <c r="S268">
        <v>13</v>
      </c>
      <c r="T268">
        <v>93</v>
      </c>
      <c r="U268">
        <v>4</v>
      </c>
      <c r="V268">
        <v>1.5</v>
      </c>
      <c r="W268">
        <v>3.24</v>
      </c>
      <c r="X268">
        <v>14</v>
      </c>
      <c r="Y268">
        <v>0.5</v>
      </c>
      <c r="Z268">
        <v>2.5</v>
      </c>
      <c r="AA268">
        <v>46</v>
      </c>
      <c r="AB268">
        <v>0.57999999999999996</v>
      </c>
      <c r="AC268">
        <v>3</v>
      </c>
      <c r="AD268">
        <v>1.63</v>
      </c>
      <c r="AE268">
        <v>38</v>
      </c>
      <c r="AG268">
        <v>100</v>
      </c>
      <c r="AH268">
        <v>0.9</v>
      </c>
      <c r="AI268">
        <v>13</v>
      </c>
      <c r="AJ268">
        <v>1.5</v>
      </c>
      <c r="AK268">
        <v>6.4</v>
      </c>
      <c r="AL268">
        <v>50</v>
      </c>
      <c r="AM268">
        <v>250</v>
      </c>
      <c r="AN268">
        <v>2.4</v>
      </c>
      <c r="AO268">
        <v>0.25</v>
      </c>
      <c r="AP268">
        <v>17</v>
      </c>
      <c r="AQ268">
        <v>3.4</v>
      </c>
      <c r="AR268">
        <v>0.5</v>
      </c>
      <c r="AS268">
        <v>3.9</v>
      </c>
      <c r="AU268">
        <v>22.38</v>
      </c>
      <c r="AV268">
        <v>0.1</v>
      </c>
      <c r="AW268">
        <v>0.25</v>
      </c>
      <c r="AX268">
        <v>18</v>
      </c>
      <c r="AY268">
        <v>548</v>
      </c>
      <c r="AZ268">
        <v>31</v>
      </c>
      <c r="BA268">
        <v>10</v>
      </c>
      <c r="BB268">
        <v>47</v>
      </c>
      <c r="BC268">
        <v>30</v>
      </c>
      <c r="BD268">
        <v>3</v>
      </c>
    </row>
    <row r="269" spans="1:56" x14ac:dyDescent="0.3">
      <c r="A269" t="s">
        <v>1103</v>
      </c>
      <c r="B269" t="s">
        <v>1104</v>
      </c>
      <c r="C269" s="1" t="str">
        <f t="shared" si="23"/>
        <v>13:0022</v>
      </c>
      <c r="D269" s="1" t="str">
        <f t="shared" si="24"/>
        <v>13:0015</v>
      </c>
      <c r="E269" t="s">
        <v>1105</v>
      </c>
      <c r="F269" t="s">
        <v>1106</v>
      </c>
      <c r="H269">
        <v>45.724094200000003</v>
      </c>
      <c r="I269">
        <v>-67.072195600000001</v>
      </c>
      <c r="J269" s="1" t="str">
        <f t="shared" si="26"/>
        <v>Basal till</v>
      </c>
      <c r="K269" s="1" t="str">
        <f t="shared" si="25"/>
        <v>&lt;63 micron</v>
      </c>
      <c r="L269">
        <v>2.5</v>
      </c>
      <c r="M269">
        <v>9.6999999999999993</v>
      </c>
      <c r="N269">
        <v>1</v>
      </c>
      <c r="O269">
        <v>570</v>
      </c>
      <c r="P269">
        <v>0.25</v>
      </c>
      <c r="Q269">
        <v>0.5</v>
      </c>
      <c r="R269">
        <v>93</v>
      </c>
      <c r="S269">
        <v>13</v>
      </c>
      <c r="T269">
        <v>110</v>
      </c>
      <c r="U269">
        <v>6</v>
      </c>
      <c r="V269">
        <v>1.7</v>
      </c>
      <c r="W269">
        <v>3.68</v>
      </c>
      <c r="X269">
        <v>12</v>
      </c>
      <c r="Y269">
        <v>0.5</v>
      </c>
      <c r="Z269">
        <v>2.5</v>
      </c>
      <c r="AA269">
        <v>46</v>
      </c>
      <c r="AB269">
        <v>0.63</v>
      </c>
      <c r="AC269">
        <v>0.5</v>
      </c>
      <c r="AD269">
        <v>1.51</v>
      </c>
      <c r="AE269">
        <v>38</v>
      </c>
      <c r="AG269">
        <v>94</v>
      </c>
      <c r="AH269">
        <v>1</v>
      </c>
      <c r="AI269">
        <v>15</v>
      </c>
      <c r="AJ269">
        <v>1.5</v>
      </c>
      <c r="AK269">
        <v>7.4</v>
      </c>
      <c r="AL269">
        <v>50</v>
      </c>
      <c r="AM269">
        <v>250</v>
      </c>
      <c r="AN269">
        <v>0.25</v>
      </c>
      <c r="AO269">
        <v>1</v>
      </c>
      <c r="AP269">
        <v>15</v>
      </c>
      <c r="AQ269">
        <v>5</v>
      </c>
      <c r="AR269">
        <v>0.5</v>
      </c>
      <c r="AS269">
        <v>4.4000000000000004</v>
      </c>
      <c r="AU269">
        <v>24.31</v>
      </c>
      <c r="AV269">
        <v>0.1</v>
      </c>
      <c r="AW269">
        <v>0.25</v>
      </c>
      <c r="AX269">
        <v>22</v>
      </c>
      <c r="AY269">
        <v>570</v>
      </c>
      <c r="AZ269">
        <v>40</v>
      </c>
      <c r="BA269">
        <v>8</v>
      </c>
      <c r="BB269">
        <v>50</v>
      </c>
      <c r="BC269">
        <v>25</v>
      </c>
      <c r="BD269">
        <v>1</v>
      </c>
    </row>
    <row r="270" spans="1:56" x14ac:dyDescent="0.3">
      <c r="A270" t="s">
        <v>1107</v>
      </c>
      <c r="B270" t="s">
        <v>1108</v>
      </c>
      <c r="C270" s="1" t="str">
        <f t="shared" si="23"/>
        <v>13:0022</v>
      </c>
      <c r="D270" s="1" t="str">
        <f t="shared" si="24"/>
        <v>13:0015</v>
      </c>
      <c r="E270" t="s">
        <v>1109</v>
      </c>
      <c r="F270" t="s">
        <v>1110</v>
      </c>
      <c r="H270">
        <v>45.706316899999997</v>
      </c>
      <c r="I270">
        <v>-67.072164799999996</v>
      </c>
      <c r="J270" s="1" t="str">
        <f t="shared" si="26"/>
        <v>Basal till</v>
      </c>
      <c r="K270" s="1" t="str">
        <f t="shared" si="25"/>
        <v>&lt;63 micron</v>
      </c>
      <c r="L270">
        <v>2.5</v>
      </c>
      <c r="M270">
        <v>7.7</v>
      </c>
      <c r="N270">
        <v>6</v>
      </c>
      <c r="O270">
        <v>390</v>
      </c>
      <c r="P270">
        <v>3.1</v>
      </c>
      <c r="Q270">
        <v>0.5</v>
      </c>
      <c r="R270">
        <v>92</v>
      </c>
      <c r="S270">
        <v>14</v>
      </c>
      <c r="T270">
        <v>110</v>
      </c>
      <c r="U270">
        <v>4</v>
      </c>
      <c r="V270">
        <v>1.4</v>
      </c>
      <c r="W270">
        <v>3.58</v>
      </c>
      <c r="X270">
        <v>12</v>
      </c>
      <c r="Y270">
        <v>0.5</v>
      </c>
      <c r="Z270">
        <v>2.5</v>
      </c>
      <c r="AA270">
        <v>43</v>
      </c>
      <c r="AB270">
        <v>0.47</v>
      </c>
      <c r="AC270">
        <v>0.5</v>
      </c>
      <c r="AD270">
        <v>1.5</v>
      </c>
      <c r="AE270">
        <v>35</v>
      </c>
      <c r="AG270">
        <v>95</v>
      </c>
      <c r="AH270">
        <v>0.9</v>
      </c>
      <c r="AI270">
        <v>14</v>
      </c>
      <c r="AJ270">
        <v>1.5</v>
      </c>
      <c r="AK270">
        <v>5.9</v>
      </c>
      <c r="AL270">
        <v>50</v>
      </c>
      <c r="AM270">
        <v>250</v>
      </c>
      <c r="AN270">
        <v>1.6</v>
      </c>
      <c r="AO270">
        <v>0.25</v>
      </c>
      <c r="AP270">
        <v>16</v>
      </c>
      <c r="AQ270">
        <v>3.6</v>
      </c>
      <c r="AR270">
        <v>0.5</v>
      </c>
      <c r="AS270">
        <v>3.5</v>
      </c>
      <c r="AU270">
        <v>22.09</v>
      </c>
      <c r="AV270">
        <v>0.1</v>
      </c>
      <c r="AW270">
        <v>0.25</v>
      </c>
      <c r="AX270">
        <v>19</v>
      </c>
      <c r="AY270">
        <v>670</v>
      </c>
      <c r="AZ270">
        <v>36</v>
      </c>
      <c r="BA270">
        <v>8</v>
      </c>
      <c r="BB270">
        <v>52</v>
      </c>
      <c r="BC270">
        <v>30</v>
      </c>
      <c r="BD270">
        <v>2</v>
      </c>
    </row>
    <row r="271" spans="1:56" x14ac:dyDescent="0.3">
      <c r="A271" t="s">
        <v>1111</v>
      </c>
      <c r="B271" t="s">
        <v>1112</v>
      </c>
      <c r="C271" s="1" t="str">
        <f t="shared" si="23"/>
        <v>13:0022</v>
      </c>
      <c r="D271" s="1" t="str">
        <f t="shared" si="24"/>
        <v>13:0015</v>
      </c>
      <c r="E271" t="s">
        <v>1113</v>
      </c>
      <c r="F271" t="s">
        <v>1114</v>
      </c>
      <c r="H271">
        <v>45.687826899999997</v>
      </c>
      <c r="I271">
        <v>-67.069910899999996</v>
      </c>
      <c r="J271" s="1" t="str">
        <f t="shared" si="26"/>
        <v>Basal till</v>
      </c>
      <c r="K271" s="1" t="str">
        <f t="shared" si="25"/>
        <v>&lt;63 micron</v>
      </c>
      <c r="L271">
        <v>2.5</v>
      </c>
      <c r="M271">
        <v>17</v>
      </c>
      <c r="N271">
        <v>1</v>
      </c>
      <c r="O271">
        <v>510</v>
      </c>
      <c r="P271">
        <v>20</v>
      </c>
      <c r="Q271">
        <v>0.5</v>
      </c>
      <c r="R271">
        <v>88</v>
      </c>
      <c r="S271">
        <v>11</v>
      </c>
      <c r="T271">
        <v>110</v>
      </c>
      <c r="U271">
        <v>8</v>
      </c>
      <c r="V271">
        <v>1.1000000000000001</v>
      </c>
      <c r="W271">
        <v>4.09</v>
      </c>
      <c r="X271">
        <v>13</v>
      </c>
      <c r="Y271">
        <v>0.5</v>
      </c>
      <c r="Z271">
        <v>2.5</v>
      </c>
      <c r="AA271">
        <v>40</v>
      </c>
      <c r="AB271">
        <v>0.73</v>
      </c>
      <c r="AC271">
        <v>0.5</v>
      </c>
      <c r="AD271">
        <v>1.26</v>
      </c>
      <c r="AE271">
        <v>35</v>
      </c>
      <c r="AG271">
        <v>130</v>
      </c>
      <c r="AH271">
        <v>0.9</v>
      </c>
      <c r="AI271">
        <v>13</v>
      </c>
      <c r="AJ271">
        <v>1.5</v>
      </c>
      <c r="AK271">
        <v>6.7</v>
      </c>
      <c r="AL271">
        <v>50</v>
      </c>
      <c r="AM271">
        <v>250</v>
      </c>
      <c r="AN271">
        <v>1.5</v>
      </c>
      <c r="AO271">
        <v>1.2</v>
      </c>
      <c r="AP271">
        <v>19</v>
      </c>
      <c r="AQ271">
        <v>5.2</v>
      </c>
      <c r="AR271">
        <v>3</v>
      </c>
      <c r="AS271">
        <v>5</v>
      </c>
      <c r="AU271">
        <v>20.89</v>
      </c>
      <c r="AV271">
        <v>0.1</v>
      </c>
      <c r="AW271">
        <v>0.25</v>
      </c>
      <c r="AX271">
        <v>15</v>
      </c>
      <c r="AY271">
        <v>356</v>
      </c>
      <c r="AZ271">
        <v>38</v>
      </c>
      <c r="BA271">
        <v>10</v>
      </c>
      <c r="BB271">
        <v>68</v>
      </c>
      <c r="BC271">
        <v>65</v>
      </c>
      <c r="BD271">
        <v>2</v>
      </c>
    </row>
    <row r="272" spans="1:56" x14ac:dyDescent="0.3">
      <c r="A272" t="s">
        <v>1115</v>
      </c>
      <c r="B272" t="s">
        <v>1116</v>
      </c>
      <c r="C272" s="1" t="str">
        <f t="shared" si="23"/>
        <v>13:0022</v>
      </c>
      <c r="D272" s="1" t="str">
        <f t="shared" si="24"/>
        <v>13:0015</v>
      </c>
      <c r="E272" t="s">
        <v>1117</v>
      </c>
      <c r="F272" t="s">
        <v>1118</v>
      </c>
      <c r="H272">
        <v>45.6721656</v>
      </c>
      <c r="I272">
        <v>-67.075264500000003</v>
      </c>
      <c r="J272" s="1" t="str">
        <f>HYPERLINK("http://geochem.nrcan.gc.ca/cdogs/content/kwd/kwd020046_e.htm", "Ablation till")</f>
        <v>Ablation till</v>
      </c>
      <c r="K272" s="1" t="str">
        <f t="shared" si="25"/>
        <v>&lt;63 micron</v>
      </c>
      <c r="L272">
        <v>2.5</v>
      </c>
      <c r="M272">
        <v>15</v>
      </c>
      <c r="N272">
        <v>1</v>
      </c>
      <c r="O272">
        <v>440</v>
      </c>
      <c r="P272">
        <v>40</v>
      </c>
      <c r="Q272">
        <v>0.5</v>
      </c>
      <c r="R272">
        <v>110</v>
      </c>
      <c r="S272">
        <v>13</v>
      </c>
      <c r="T272">
        <v>84</v>
      </c>
      <c r="U272">
        <v>4</v>
      </c>
      <c r="V272">
        <v>1.6</v>
      </c>
      <c r="W272">
        <v>2.87</v>
      </c>
      <c r="X272">
        <v>18</v>
      </c>
      <c r="Y272">
        <v>0.5</v>
      </c>
      <c r="Z272">
        <v>2.5</v>
      </c>
      <c r="AA272">
        <v>50</v>
      </c>
      <c r="AB272">
        <v>0.75</v>
      </c>
      <c r="AC272">
        <v>0.5</v>
      </c>
      <c r="AD272">
        <v>1.66</v>
      </c>
      <c r="AE272">
        <v>39</v>
      </c>
      <c r="AG272">
        <v>80</v>
      </c>
      <c r="AH272">
        <v>0.8</v>
      </c>
      <c r="AI272">
        <v>10</v>
      </c>
      <c r="AJ272">
        <v>1.5</v>
      </c>
      <c r="AK272">
        <v>8.5</v>
      </c>
      <c r="AL272">
        <v>50</v>
      </c>
      <c r="AM272">
        <v>250</v>
      </c>
      <c r="AN272">
        <v>1.7</v>
      </c>
      <c r="AO272">
        <v>1.6</v>
      </c>
      <c r="AP272">
        <v>21</v>
      </c>
      <c r="AQ272">
        <v>5.5</v>
      </c>
      <c r="AR272">
        <v>0.5</v>
      </c>
      <c r="AS272">
        <v>5.7</v>
      </c>
      <c r="AU272">
        <v>24.88</v>
      </c>
      <c r="AV272">
        <v>0.1</v>
      </c>
      <c r="AW272">
        <v>0.25</v>
      </c>
      <c r="AX272">
        <v>13</v>
      </c>
      <c r="AY272">
        <v>876</v>
      </c>
      <c r="AZ272">
        <v>25</v>
      </c>
      <c r="BA272">
        <v>14</v>
      </c>
      <c r="BB272">
        <v>35</v>
      </c>
      <c r="BC272">
        <v>60</v>
      </c>
      <c r="BD272">
        <v>0.5</v>
      </c>
    </row>
    <row r="273" spans="1:56" x14ac:dyDescent="0.3">
      <c r="A273" t="s">
        <v>1119</v>
      </c>
      <c r="B273" t="s">
        <v>1120</v>
      </c>
      <c r="C273" s="1" t="str">
        <f t="shared" si="23"/>
        <v>13:0022</v>
      </c>
      <c r="D273" s="1" t="str">
        <f t="shared" si="24"/>
        <v>13:0015</v>
      </c>
      <c r="E273" t="s">
        <v>1117</v>
      </c>
      <c r="F273" t="s">
        <v>1121</v>
      </c>
      <c r="H273">
        <v>45.6721656</v>
      </c>
      <c r="I273">
        <v>-67.075264500000003</v>
      </c>
      <c r="J273" s="1" t="str">
        <f t="shared" ref="J273:J278" si="27">HYPERLINK("http://geochem.nrcan.gc.ca/cdogs/content/kwd/kwd020045_e.htm", "Basal till")</f>
        <v>Basal till</v>
      </c>
      <c r="K273" s="1" t="str">
        <f t="shared" si="25"/>
        <v>&lt;63 micron</v>
      </c>
      <c r="L273">
        <v>2.5</v>
      </c>
      <c r="M273">
        <v>11</v>
      </c>
      <c r="N273">
        <v>1</v>
      </c>
      <c r="O273">
        <v>460</v>
      </c>
      <c r="P273">
        <v>1.3</v>
      </c>
      <c r="Q273">
        <v>0.5</v>
      </c>
      <c r="R273">
        <v>100</v>
      </c>
      <c r="S273">
        <v>13</v>
      </c>
      <c r="T273">
        <v>89</v>
      </c>
      <c r="U273">
        <v>7</v>
      </c>
      <c r="V273">
        <v>1.9</v>
      </c>
      <c r="W273">
        <v>3.75</v>
      </c>
      <c r="X273">
        <v>12</v>
      </c>
      <c r="Y273">
        <v>0.5</v>
      </c>
      <c r="Z273">
        <v>2.5</v>
      </c>
      <c r="AA273">
        <v>55</v>
      </c>
      <c r="AB273">
        <v>0.69</v>
      </c>
      <c r="AC273">
        <v>0.5</v>
      </c>
      <c r="AD273">
        <v>1.61</v>
      </c>
      <c r="AE273">
        <v>46</v>
      </c>
      <c r="AG273">
        <v>140</v>
      </c>
      <c r="AH273">
        <v>1.1000000000000001</v>
      </c>
      <c r="AI273">
        <v>14</v>
      </c>
      <c r="AJ273">
        <v>1.5</v>
      </c>
      <c r="AK273">
        <v>8.8000000000000007</v>
      </c>
      <c r="AL273">
        <v>50</v>
      </c>
      <c r="AM273">
        <v>250</v>
      </c>
      <c r="AN273">
        <v>1.8</v>
      </c>
      <c r="AO273">
        <v>1.6</v>
      </c>
      <c r="AP273">
        <v>20</v>
      </c>
      <c r="AQ273">
        <v>5.9</v>
      </c>
      <c r="AR273">
        <v>0.5</v>
      </c>
      <c r="AS273">
        <v>5.3</v>
      </c>
      <c r="AU273">
        <v>23.31</v>
      </c>
      <c r="AV273">
        <v>0.1</v>
      </c>
      <c r="AW273">
        <v>0.25</v>
      </c>
      <c r="AX273">
        <v>22</v>
      </c>
      <c r="AY273">
        <v>670</v>
      </c>
      <c r="AZ273">
        <v>33</v>
      </c>
      <c r="BA273">
        <v>12</v>
      </c>
      <c r="BB273">
        <v>65</v>
      </c>
      <c r="BC273">
        <v>15</v>
      </c>
      <c r="BD273">
        <v>1</v>
      </c>
    </row>
    <row r="274" spans="1:56" x14ac:dyDescent="0.3">
      <c r="A274" t="s">
        <v>1122</v>
      </c>
      <c r="B274" t="s">
        <v>1123</v>
      </c>
      <c r="C274" s="1" t="str">
        <f t="shared" si="23"/>
        <v>13:0022</v>
      </c>
      <c r="D274" s="1" t="str">
        <f t="shared" si="24"/>
        <v>13:0015</v>
      </c>
      <c r="E274" t="s">
        <v>1124</v>
      </c>
      <c r="F274" t="s">
        <v>1125</v>
      </c>
      <c r="H274">
        <v>45.652123099999997</v>
      </c>
      <c r="I274">
        <v>-67.074347399999994</v>
      </c>
      <c r="J274" s="1" t="str">
        <f t="shared" si="27"/>
        <v>Basal till</v>
      </c>
      <c r="K274" s="1" t="str">
        <f t="shared" si="25"/>
        <v>&lt;63 micron</v>
      </c>
      <c r="L274">
        <v>2.5</v>
      </c>
      <c r="M274">
        <v>5.9</v>
      </c>
      <c r="N274">
        <v>1</v>
      </c>
      <c r="O274">
        <v>480</v>
      </c>
      <c r="P274">
        <v>1.2</v>
      </c>
      <c r="Q274">
        <v>0.5</v>
      </c>
      <c r="R274">
        <v>91</v>
      </c>
      <c r="S274">
        <v>10</v>
      </c>
      <c r="T274">
        <v>120</v>
      </c>
      <c r="U274">
        <v>6</v>
      </c>
      <c r="V274">
        <v>1.6</v>
      </c>
      <c r="W274">
        <v>2.82</v>
      </c>
      <c r="X274">
        <v>13</v>
      </c>
      <c r="Y274">
        <v>0.5</v>
      </c>
      <c r="Z274">
        <v>2.5</v>
      </c>
      <c r="AA274">
        <v>45</v>
      </c>
      <c r="AB274">
        <v>0.52</v>
      </c>
      <c r="AC274">
        <v>0.5</v>
      </c>
      <c r="AD274">
        <v>1.17</v>
      </c>
      <c r="AE274">
        <v>37</v>
      </c>
      <c r="AG274">
        <v>81</v>
      </c>
      <c r="AH274">
        <v>1.3</v>
      </c>
      <c r="AI274">
        <v>12</v>
      </c>
      <c r="AJ274">
        <v>1.5</v>
      </c>
      <c r="AK274">
        <v>6.7</v>
      </c>
      <c r="AL274">
        <v>50</v>
      </c>
      <c r="AM274">
        <v>250</v>
      </c>
      <c r="AN274">
        <v>1.2</v>
      </c>
      <c r="AO274">
        <v>1</v>
      </c>
      <c r="AP274">
        <v>13</v>
      </c>
      <c r="AQ274">
        <v>3.3</v>
      </c>
      <c r="AR274">
        <v>0.5</v>
      </c>
      <c r="AS274">
        <v>4.2</v>
      </c>
      <c r="AU274">
        <v>26.49</v>
      </c>
      <c r="AV274">
        <v>0.1</v>
      </c>
      <c r="AW274">
        <v>0.25</v>
      </c>
      <c r="AX274">
        <v>5</v>
      </c>
      <c r="AY274">
        <v>320</v>
      </c>
      <c r="AZ274">
        <v>33</v>
      </c>
      <c r="BA274">
        <v>10</v>
      </c>
      <c r="BB274">
        <v>38</v>
      </c>
      <c r="BC274">
        <v>10</v>
      </c>
      <c r="BD274">
        <v>1</v>
      </c>
    </row>
    <row r="275" spans="1:56" x14ac:dyDescent="0.3">
      <c r="A275" t="s">
        <v>1126</v>
      </c>
      <c r="B275" t="s">
        <v>1127</v>
      </c>
      <c r="C275" s="1" t="str">
        <f t="shared" si="23"/>
        <v>13:0022</v>
      </c>
      <c r="D275" s="1" t="str">
        <f t="shared" si="24"/>
        <v>13:0015</v>
      </c>
      <c r="E275" t="s">
        <v>1124</v>
      </c>
      <c r="F275" t="s">
        <v>1128</v>
      </c>
      <c r="H275">
        <v>45.652123099999997</v>
      </c>
      <c r="I275">
        <v>-67.074347399999994</v>
      </c>
      <c r="J275" s="1" t="str">
        <f t="shared" si="27"/>
        <v>Basal till</v>
      </c>
      <c r="K275" s="1" t="str">
        <f t="shared" si="25"/>
        <v>&lt;63 micron</v>
      </c>
      <c r="L275">
        <v>2.5</v>
      </c>
      <c r="M275">
        <v>6.2</v>
      </c>
      <c r="N275">
        <v>1</v>
      </c>
      <c r="O275">
        <v>510</v>
      </c>
      <c r="P275">
        <v>0.25</v>
      </c>
      <c r="Q275">
        <v>0.5</v>
      </c>
      <c r="R275">
        <v>90</v>
      </c>
      <c r="S275">
        <v>10</v>
      </c>
      <c r="T275">
        <v>120</v>
      </c>
      <c r="U275">
        <v>6</v>
      </c>
      <c r="V275">
        <v>1.5</v>
      </c>
      <c r="W275">
        <v>2.69</v>
      </c>
      <c r="X275">
        <v>13</v>
      </c>
      <c r="Y275">
        <v>0.5</v>
      </c>
      <c r="Z275">
        <v>2.5</v>
      </c>
      <c r="AA275">
        <v>43</v>
      </c>
      <c r="AB275">
        <v>0.57999999999999996</v>
      </c>
      <c r="AC275">
        <v>0.5</v>
      </c>
      <c r="AD275">
        <v>1.1299999999999999</v>
      </c>
      <c r="AE275">
        <v>39</v>
      </c>
      <c r="AG275">
        <v>80</v>
      </c>
      <c r="AH275">
        <v>1.4</v>
      </c>
      <c r="AI275">
        <v>11</v>
      </c>
      <c r="AJ275">
        <v>1.5</v>
      </c>
      <c r="AK275">
        <v>6.4</v>
      </c>
      <c r="AL275">
        <v>50</v>
      </c>
      <c r="AM275">
        <v>250</v>
      </c>
      <c r="AN275">
        <v>1.3</v>
      </c>
      <c r="AO275">
        <v>1</v>
      </c>
      <c r="AP275">
        <v>13</v>
      </c>
      <c r="AQ275">
        <v>2.7</v>
      </c>
      <c r="AR275">
        <v>0.5</v>
      </c>
      <c r="AS275">
        <v>3.8</v>
      </c>
      <c r="AU275">
        <v>25.73</v>
      </c>
      <c r="AV275">
        <v>0.1</v>
      </c>
      <c r="AW275">
        <v>0.25</v>
      </c>
      <c r="AX275">
        <v>5</v>
      </c>
      <c r="AY275">
        <v>318</v>
      </c>
      <c r="AZ275">
        <v>32</v>
      </c>
      <c r="BA275">
        <v>8</v>
      </c>
      <c r="BB275">
        <v>37</v>
      </c>
      <c r="BC275">
        <v>15</v>
      </c>
      <c r="BD275">
        <v>1</v>
      </c>
    </row>
    <row r="276" spans="1:56" x14ac:dyDescent="0.3">
      <c r="A276" t="s">
        <v>1129</v>
      </c>
      <c r="B276" t="s">
        <v>1130</v>
      </c>
      <c r="C276" s="1" t="str">
        <f t="shared" si="23"/>
        <v>13:0022</v>
      </c>
      <c r="D276" s="1" t="str">
        <f t="shared" si="24"/>
        <v>13:0015</v>
      </c>
      <c r="E276" t="s">
        <v>1131</v>
      </c>
      <c r="F276" t="s">
        <v>1132</v>
      </c>
      <c r="H276">
        <v>45.634378300000002</v>
      </c>
      <c r="I276">
        <v>-67.076238900000007</v>
      </c>
      <c r="J276" s="1" t="str">
        <f t="shared" si="27"/>
        <v>Basal till</v>
      </c>
      <c r="K276" s="1" t="str">
        <f t="shared" si="25"/>
        <v>&lt;63 micron</v>
      </c>
      <c r="L276">
        <v>2.5</v>
      </c>
      <c r="M276">
        <v>6.1</v>
      </c>
      <c r="N276">
        <v>1</v>
      </c>
      <c r="O276">
        <v>350</v>
      </c>
      <c r="P276">
        <v>0.25</v>
      </c>
      <c r="Q276">
        <v>0.5</v>
      </c>
      <c r="R276">
        <v>96</v>
      </c>
      <c r="S276">
        <v>9</v>
      </c>
      <c r="T276">
        <v>81</v>
      </c>
      <c r="U276">
        <v>3</v>
      </c>
      <c r="V276">
        <v>1.6</v>
      </c>
      <c r="W276">
        <v>2.73</v>
      </c>
      <c r="X276">
        <v>11</v>
      </c>
      <c r="Y276">
        <v>0.5</v>
      </c>
      <c r="Z276">
        <v>2.5</v>
      </c>
      <c r="AA276">
        <v>46</v>
      </c>
      <c r="AB276">
        <v>0.5</v>
      </c>
      <c r="AC276">
        <v>0.5</v>
      </c>
      <c r="AD276">
        <v>1.7</v>
      </c>
      <c r="AE276">
        <v>37</v>
      </c>
      <c r="AG276">
        <v>69</v>
      </c>
      <c r="AH276">
        <v>0.7</v>
      </c>
      <c r="AI276">
        <v>11</v>
      </c>
      <c r="AJ276">
        <v>1.5</v>
      </c>
      <c r="AK276">
        <v>7.1</v>
      </c>
      <c r="AL276">
        <v>50</v>
      </c>
      <c r="AM276">
        <v>250</v>
      </c>
      <c r="AN276">
        <v>0.25</v>
      </c>
      <c r="AO276">
        <v>1.1000000000000001</v>
      </c>
      <c r="AP276">
        <v>13</v>
      </c>
      <c r="AQ276">
        <v>3.1</v>
      </c>
      <c r="AR276">
        <v>0.5</v>
      </c>
      <c r="AS276">
        <v>3.9</v>
      </c>
      <c r="AU276">
        <v>24.83</v>
      </c>
      <c r="AV276">
        <v>0.1</v>
      </c>
      <c r="AW276">
        <v>0.25</v>
      </c>
      <c r="AX276">
        <v>11</v>
      </c>
      <c r="AY276">
        <v>356</v>
      </c>
      <c r="AZ276">
        <v>26</v>
      </c>
      <c r="BA276">
        <v>6</v>
      </c>
      <c r="BB276">
        <v>38</v>
      </c>
      <c r="BC276">
        <v>15</v>
      </c>
      <c r="BD276">
        <v>0.5</v>
      </c>
    </row>
    <row r="277" spans="1:56" x14ac:dyDescent="0.3">
      <c r="A277" t="s">
        <v>1133</v>
      </c>
      <c r="B277" t="s">
        <v>1134</v>
      </c>
      <c r="C277" s="1" t="str">
        <f t="shared" si="23"/>
        <v>13:0022</v>
      </c>
      <c r="D277" s="1" t="str">
        <f t="shared" si="24"/>
        <v>13:0015</v>
      </c>
      <c r="E277" t="s">
        <v>1135</v>
      </c>
      <c r="F277" t="s">
        <v>1136</v>
      </c>
      <c r="H277">
        <v>45.616595500000003</v>
      </c>
      <c r="I277">
        <v>-67.075885700000001</v>
      </c>
      <c r="J277" s="1" t="str">
        <f t="shared" si="27"/>
        <v>Basal till</v>
      </c>
      <c r="K277" s="1" t="str">
        <f t="shared" si="25"/>
        <v>&lt;63 micron</v>
      </c>
      <c r="L277">
        <v>2.5</v>
      </c>
      <c r="M277">
        <v>7.1</v>
      </c>
      <c r="N277">
        <v>3</v>
      </c>
      <c r="O277">
        <v>240</v>
      </c>
      <c r="P277">
        <v>6</v>
      </c>
      <c r="Q277">
        <v>0.5</v>
      </c>
      <c r="R277">
        <v>100</v>
      </c>
      <c r="S277">
        <v>7</v>
      </c>
      <c r="T277">
        <v>74</v>
      </c>
      <c r="U277">
        <v>4</v>
      </c>
      <c r="V277">
        <v>1.4</v>
      </c>
      <c r="W277">
        <v>2.15</v>
      </c>
      <c r="X277">
        <v>14</v>
      </c>
      <c r="Y277">
        <v>0.5</v>
      </c>
      <c r="Z277">
        <v>2.5</v>
      </c>
      <c r="AA277">
        <v>47</v>
      </c>
      <c r="AB277">
        <v>0.52</v>
      </c>
      <c r="AC277">
        <v>0.5</v>
      </c>
      <c r="AD277">
        <v>1.63</v>
      </c>
      <c r="AE277">
        <v>36</v>
      </c>
      <c r="AG277">
        <v>66</v>
      </c>
      <c r="AH277">
        <v>0.8</v>
      </c>
      <c r="AI277">
        <v>9.1</v>
      </c>
      <c r="AJ277">
        <v>1.5</v>
      </c>
      <c r="AK277">
        <v>6.6</v>
      </c>
      <c r="AL277">
        <v>50</v>
      </c>
      <c r="AM277">
        <v>250</v>
      </c>
      <c r="AN277">
        <v>1.3</v>
      </c>
      <c r="AO277">
        <v>0.8</v>
      </c>
      <c r="AP277">
        <v>17</v>
      </c>
      <c r="AQ277">
        <v>3.7</v>
      </c>
      <c r="AR277">
        <v>0.5</v>
      </c>
      <c r="AS277">
        <v>4.0999999999999996</v>
      </c>
      <c r="AU277">
        <v>28.2</v>
      </c>
      <c r="AV277">
        <v>0.1</v>
      </c>
      <c r="AW277">
        <v>0.25</v>
      </c>
      <c r="AX277">
        <v>11</v>
      </c>
      <c r="AY277">
        <v>348</v>
      </c>
      <c r="AZ277">
        <v>20</v>
      </c>
      <c r="BA277">
        <v>10</v>
      </c>
      <c r="BB277">
        <v>28</v>
      </c>
      <c r="BC277">
        <v>15</v>
      </c>
      <c r="BD277">
        <v>0.5</v>
      </c>
    </row>
    <row r="278" spans="1:56" x14ac:dyDescent="0.3">
      <c r="A278" t="s">
        <v>1137</v>
      </c>
      <c r="B278" t="s">
        <v>1138</v>
      </c>
      <c r="C278" s="1" t="str">
        <f t="shared" si="23"/>
        <v>13:0022</v>
      </c>
      <c r="D278" s="1" t="str">
        <f t="shared" si="24"/>
        <v>13:0015</v>
      </c>
      <c r="E278" t="s">
        <v>1139</v>
      </c>
      <c r="F278" t="s">
        <v>1140</v>
      </c>
      <c r="H278">
        <v>45.597639700000002</v>
      </c>
      <c r="I278">
        <v>-67.072687700000003</v>
      </c>
      <c r="J278" s="1" t="str">
        <f t="shared" si="27"/>
        <v>Basal till</v>
      </c>
      <c r="K278" s="1" t="str">
        <f t="shared" si="25"/>
        <v>&lt;63 micron</v>
      </c>
      <c r="L278">
        <v>2.5</v>
      </c>
      <c r="M278">
        <v>9.5</v>
      </c>
      <c r="N278">
        <v>2</v>
      </c>
      <c r="O278">
        <v>320</v>
      </c>
      <c r="P278">
        <v>0.25</v>
      </c>
      <c r="Q278">
        <v>0.5</v>
      </c>
      <c r="R278">
        <v>120</v>
      </c>
      <c r="S278">
        <v>8</v>
      </c>
      <c r="T278">
        <v>71</v>
      </c>
      <c r="U278">
        <v>4</v>
      </c>
      <c r="V278">
        <v>2.5</v>
      </c>
      <c r="W278">
        <v>2.0699999999999998</v>
      </c>
      <c r="X278">
        <v>16</v>
      </c>
      <c r="Y278">
        <v>0.5</v>
      </c>
      <c r="Z278">
        <v>2.5</v>
      </c>
      <c r="AA278">
        <v>61</v>
      </c>
      <c r="AB278">
        <v>0.82</v>
      </c>
      <c r="AC278">
        <v>0.5</v>
      </c>
      <c r="AD278">
        <v>1.68</v>
      </c>
      <c r="AE278">
        <v>51</v>
      </c>
      <c r="AG278">
        <v>100</v>
      </c>
      <c r="AH278">
        <v>0.9</v>
      </c>
      <c r="AI278">
        <v>9</v>
      </c>
      <c r="AJ278">
        <v>1.5</v>
      </c>
      <c r="AK278">
        <v>11</v>
      </c>
      <c r="AL278">
        <v>50</v>
      </c>
      <c r="AM278">
        <v>250</v>
      </c>
      <c r="AN278">
        <v>2.9</v>
      </c>
      <c r="AO278">
        <v>1.7</v>
      </c>
      <c r="AP278">
        <v>20</v>
      </c>
      <c r="AQ278">
        <v>3.9</v>
      </c>
      <c r="AR278">
        <v>0.5</v>
      </c>
      <c r="AS278">
        <v>6</v>
      </c>
      <c r="AU278">
        <v>26.39</v>
      </c>
      <c r="AV278">
        <v>0.1</v>
      </c>
      <c r="AW278">
        <v>0.25</v>
      </c>
      <c r="AX278">
        <v>13</v>
      </c>
      <c r="AY278">
        <v>432</v>
      </c>
      <c r="AZ278">
        <v>17</v>
      </c>
      <c r="BA278">
        <v>12</v>
      </c>
      <c r="BB278">
        <v>24</v>
      </c>
      <c r="BC278">
        <v>15</v>
      </c>
      <c r="BD278">
        <v>1</v>
      </c>
    </row>
    <row r="279" spans="1:56" x14ac:dyDescent="0.3">
      <c r="A279" t="s">
        <v>1141</v>
      </c>
      <c r="B279" t="s">
        <v>1142</v>
      </c>
      <c r="C279" s="1" t="str">
        <f t="shared" si="23"/>
        <v>13:0022</v>
      </c>
      <c r="D279" s="1" t="str">
        <f t="shared" si="24"/>
        <v>13:0015</v>
      </c>
      <c r="E279" t="s">
        <v>1143</v>
      </c>
      <c r="F279" t="s">
        <v>1144</v>
      </c>
      <c r="H279">
        <v>45.580376800000003</v>
      </c>
      <c r="I279">
        <v>-67.076483499999995</v>
      </c>
      <c r="J279" s="1" t="str">
        <f>HYPERLINK("http://geochem.nrcan.gc.ca/cdogs/content/kwd/kwd020046_e.htm", "Ablation till")</f>
        <v>Ablation till</v>
      </c>
      <c r="K279" s="1" t="str">
        <f t="shared" si="25"/>
        <v>&lt;63 micron</v>
      </c>
      <c r="L279">
        <v>2.5</v>
      </c>
      <c r="M279">
        <v>8.5</v>
      </c>
      <c r="N279">
        <v>1</v>
      </c>
      <c r="O279">
        <v>310</v>
      </c>
      <c r="P279">
        <v>13</v>
      </c>
      <c r="Q279">
        <v>0.5</v>
      </c>
      <c r="R279">
        <v>120</v>
      </c>
      <c r="S279">
        <v>8</v>
      </c>
      <c r="T279">
        <v>79</v>
      </c>
      <c r="U279">
        <v>8</v>
      </c>
      <c r="V279">
        <v>1.5</v>
      </c>
      <c r="W279">
        <v>2.39</v>
      </c>
      <c r="X279">
        <v>15</v>
      </c>
      <c r="Y279">
        <v>0.5</v>
      </c>
      <c r="Z279">
        <v>2.5</v>
      </c>
      <c r="AA279">
        <v>45</v>
      </c>
      <c r="AB279">
        <v>0.55000000000000004</v>
      </c>
      <c r="AC279">
        <v>0.5</v>
      </c>
      <c r="AD279">
        <v>1.67</v>
      </c>
      <c r="AE279">
        <v>38</v>
      </c>
      <c r="AG279">
        <v>100</v>
      </c>
      <c r="AH279">
        <v>0.9</v>
      </c>
      <c r="AI279">
        <v>9.6999999999999993</v>
      </c>
      <c r="AJ279">
        <v>1.5</v>
      </c>
      <c r="AK279">
        <v>6.4</v>
      </c>
      <c r="AL279">
        <v>50</v>
      </c>
      <c r="AM279">
        <v>250</v>
      </c>
      <c r="AN279">
        <v>1.7</v>
      </c>
      <c r="AO279">
        <v>0.25</v>
      </c>
      <c r="AP279">
        <v>16</v>
      </c>
      <c r="AQ279">
        <v>3.9</v>
      </c>
      <c r="AR279">
        <v>5</v>
      </c>
      <c r="AS279">
        <v>4.3</v>
      </c>
      <c r="AU279">
        <v>25.13</v>
      </c>
      <c r="AV279">
        <v>0.1</v>
      </c>
      <c r="AW279">
        <v>0.25</v>
      </c>
      <c r="AX279">
        <v>12</v>
      </c>
      <c r="AY279">
        <v>194</v>
      </c>
      <c r="AZ279">
        <v>21</v>
      </c>
      <c r="BA279">
        <v>8</v>
      </c>
      <c r="BB279">
        <v>30</v>
      </c>
      <c r="BC279">
        <v>45</v>
      </c>
      <c r="BD279">
        <v>1</v>
      </c>
    </row>
    <row r="280" spans="1:56" x14ac:dyDescent="0.3">
      <c r="A280" t="s">
        <v>1145</v>
      </c>
      <c r="B280" t="s">
        <v>1146</v>
      </c>
      <c r="C280" s="1" t="str">
        <f t="shared" si="23"/>
        <v>13:0022</v>
      </c>
      <c r="D280" s="1" t="str">
        <f t="shared" si="24"/>
        <v>13:0015</v>
      </c>
      <c r="E280" t="s">
        <v>1147</v>
      </c>
      <c r="F280" t="s">
        <v>1148</v>
      </c>
      <c r="H280">
        <v>45.580563900000001</v>
      </c>
      <c r="I280">
        <v>-67.074233899999996</v>
      </c>
      <c r="J280" s="1" t="str">
        <f>HYPERLINK("http://geochem.nrcan.gc.ca/cdogs/content/kwd/kwd020045_e.htm", "Basal till")</f>
        <v>Basal till</v>
      </c>
      <c r="K280" s="1" t="str">
        <f t="shared" si="25"/>
        <v>&lt;63 micron</v>
      </c>
      <c r="L280">
        <v>2.5</v>
      </c>
      <c r="M280">
        <v>9.6</v>
      </c>
      <c r="N280">
        <v>4</v>
      </c>
      <c r="O280">
        <v>380</v>
      </c>
      <c r="P280">
        <v>1.9</v>
      </c>
      <c r="Q280">
        <v>0.5</v>
      </c>
      <c r="R280">
        <v>110</v>
      </c>
      <c r="S280">
        <v>8</v>
      </c>
      <c r="T280">
        <v>78</v>
      </c>
      <c r="U280">
        <v>5</v>
      </c>
      <c r="V280">
        <v>2</v>
      </c>
      <c r="W280">
        <v>2.61</v>
      </c>
      <c r="X280">
        <v>16</v>
      </c>
      <c r="Y280">
        <v>0.5</v>
      </c>
      <c r="Z280">
        <v>2.5</v>
      </c>
      <c r="AA280">
        <v>57</v>
      </c>
      <c r="AB280">
        <v>0.83</v>
      </c>
      <c r="AC280">
        <v>0.5</v>
      </c>
      <c r="AD280">
        <v>1.71</v>
      </c>
      <c r="AE280">
        <v>52</v>
      </c>
      <c r="AG280">
        <v>80</v>
      </c>
      <c r="AH280">
        <v>0.9</v>
      </c>
      <c r="AI280">
        <v>12</v>
      </c>
      <c r="AJ280">
        <v>1.5</v>
      </c>
      <c r="AK280">
        <v>9</v>
      </c>
      <c r="AL280">
        <v>50</v>
      </c>
      <c r="AM280">
        <v>250</v>
      </c>
      <c r="AN280">
        <v>1.4</v>
      </c>
      <c r="AO280">
        <v>1.4</v>
      </c>
      <c r="AP280">
        <v>19</v>
      </c>
      <c r="AQ280">
        <v>4.5999999999999996</v>
      </c>
      <c r="AR280">
        <v>0.5</v>
      </c>
      <c r="AS280">
        <v>5.5</v>
      </c>
      <c r="AU280">
        <v>26.79</v>
      </c>
      <c r="AV280">
        <v>0.1</v>
      </c>
      <c r="AW280">
        <v>0.25</v>
      </c>
      <c r="AX280">
        <v>13</v>
      </c>
      <c r="AY280">
        <v>606</v>
      </c>
      <c r="AZ280">
        <v>23</v>
      </c>
      <c r="BA280">
        <v>8</v>
      </c>
      <c r="BB280">
        <v>33</v>
      </c>
      <c r="BC280">
        <v>20</v>
      </c>
      <c r="BD280">
        <v>0.5</v>
      </c>
    </row>
    <row r="281" spans="1:56" x14ac:dyDescent="0.3">
      <c r="A281" t="s">
        <v>1149</v>
      </c>
      <c r="B281" t="s">
        <v>1150</v>
      </c>
      <c r="C281" s="1" t="str">
        <f t="shared" si="23"/>
        <v>13:0022</v>
      </c>
      <c r="D281" s="1" t="str">
        <f t="shared" si="24"/>
        <v>13:0015</v>
      </c>
      <c r="E281" t="s">
        <v>1151</v>
      </c>
      <c r="F281" t="s">
        <v>1152</v>
      </c>
      <c r="H281">
        <v>45.5608164</v>
      </c>
      <c r="I281">
        <v>-67.077471399999993</v>
      </c>
      <c r="J281" s="1" t="str">
        <f>HYPERLINK("http://geochem.nrcan.gc.ca/cdogs/content/kwd/kwd020045_e.htm", "Basal till")</f>
        <v>Basal till</v>
      </c>
      <c r="K281" s="1" t="str">
        <f t="shared" si="25"/>
        <v>&lt;63 micron</v>
      </c>
      <c r="L281">
        <v>2.5</v>
      </c>
      <c r="M281">
        <v>5.8</v>
      </c>
      <c r="N281">
        <v>2</v>
      </c>
      <c r="O281">
        <v>370</v>
      </c>
      <c r="P281">
        <v>0.25</v>
      </c>
      <c r="Q281">
        <v>0.5</v>
      </c>
      <c r="R281">
        <v>100</v>
      </c>
      <c r="S281">
        <v>12</v>
      </c>
      <c r="T281">
        <v>110</v>
      </c>
      <c r="U281">
        <v>8</v>
      </c>
      <c r="V281">
        <v>1.7</v>
      </c>
      <c r="W281">
        <v>2.65</v>
      </c>
      <c r="X281">
        <v>13</v>
      </c>
      <c r="Y281">
        <v>0.5</v>
      </c>
      <c r="Z281">
        <v>2.5</v>
      </c>
      <c r="AA281">
        <v>51</v>
      </c>
      <c r="AB281">
        <v>0.61</v>
      </c>
      <c r="AC281">
        <v>0.5</v>
      </c>
      <c r="AD281">
        <v>0.88</v>
      </c>
      <c r="AE281">
        <v>40</v>
      </c>
      <c r="AG281">
        <v>76</v>
      </c>
      <c r="AH281">
        <v>1</v>
      </c>
      <c r="AI281">
        <v>15</v>
      </c>
      <c r="AJ281">
        <v>1.5</v>
      </c>
      <c r="AK281">
        <v>7.3</v>
      </c>
      <c r="AL281">
        <v>50</v>
      </c>
      <c r="AM281">
        <v>250</v>
      </c>
      <c r="AN281">
        <v>1.6</v>
      </c>
      <c r="AO281">
        <v>1.2</v>
      </c>
      <c r="AP281">
        <v>17</v>
      </c>
      <c r="AQ281">
        <v>4.7</v>
      </c>
      <c r="AR281">
        <v>0.5</v>
      </c>
      <c r="AS281">
        <v>4.9000000000000004</v>
      </c>
      <c r="AU281">
        <v>22.56</v>
      </c>
      <c r="AV281">
        <v>0.1</v>
      </c>
      <c r="AW281">
        <v>0.25</v>
      </c>
      <c r="AX281">
        <v>18</v>
      </c>
      <c r="AY281">
        <v>330</v>
      </c>
      <c r="AZ281">
        <v>17</v>
      </c>
      <c r="BA281">
        <v>10</v>
      </c>
      <c r="BB281">
        <v>22</v>
      </c>
      <c r="BC281">
        <v>15</v>
      </c>
      <c r="BD281">
        <v>1</v>
      </c>
    </row>
    <row r="282" spans="1:56" x14ac:dyDescent="0.3">
      <c r="A282" t="s">
        <v>1153</v>
      </c>
      <c r="B282" t="s">
        <v>1154</v>
      </c>
      <c r="C282" s="1" t="str">
        <f t="shared" si="23"/>
        <v>13:0022</v>
      </c>
      <c r="D282" s="1" t="str">
        <f t="shared" si="24"/>
        <v>13:0015</v>
      </c>
      <c r="E282" t="s">
        <v>1155</v>
      </c>
      <c r="F282" t="s">
        <v>1156</v>
      </c>
      <c r="H282">
        <v>45.546808200000001</v>
      </c>
      <c r="I282">
        <v>-67.074105799999998</v>
      </c>
      <c r="J282" s="1" t="str">
        <f>HYPERLINK("http://geochem.nrcan.gc.ca/cdogs/content/kwd/kwd020046_e.htm", "Ablation till")</f>
        <v>Ablation till</v>
      </c>
      <c r="K282" s="1" t="str">
        <f t="shared" si="25"/>
        <v>&lt;63 micron</v>
      </c>
      <c r="L282">
        <v>2.5</v>
      </c>
      <c r="M282">
        <v>9.5</v>
      </c>
      <c r="N282">
        <v>1</v>
      </c>
      <c r="O282">
        <v>470</v>
      </c>
      <c r="P282">
        <v>5.3</v>
      </c>
      <c r="Q282">
        <v>0.5</v>
      </c>
      <c r="R282">
        <v>120</v>
      </c>
      <c r="S282">
        <v>12</v>
      </c>
      <c r="T282">
        <v>89</v>
      </c>
      <c r="U282">
        <v>6</v>
      </c>
      <c r="V282">
        <v>1.7</v>
      </c>
      <c r="W282">
        <v>3.28</v>
      </c>
      <c r="X282">
        <v>12</v>
      </c>
      <c r="Y282">
        <v>0.5</v>
      </c>
      <c r="Z282">
        <v>2.5</v>
      </c>
      <c r="AA282">
        <v>57</v>
      </c>
      <c r="AB282">
        <v>0.65</v>
      </c>
      <c r="AC282">
        <v>0.5</v>
      </c>
      <c r="AD282">
        <v>1.41</v>
      </c>
      <c r="AE282">
        <v>49</v>
      </c>
      <c r="AG282">
        <v>91</v>
      </c>
      <c r="AH282">
        <v>0.9</v>
      </c>
      <c r="AI282">
        <v>13</v>
      </c>
      <c r="AJ282">
        <v>1.5</v>
      </c>
      <c r="AK282">
        <v>8</v>
      </c>
      <c r="AL282">
        <v>50</v>
      </c>
      <c r="AM282">
        <v>250</v>
      </c>
      <c r="AN282">
        <v>1.8</v>
      </c>
      <c r="AO282">
        <v>1.2</v>
      </c>
      <c r="AP282">
        <v>19</v>
      </c>
      <c r="AQ282">
        <v>5</v>
      </c>
      <c r="AR282">
        <v>0.5</v>
      </c>
      <c r="AS282">
        <v>4.0999999999999996</v>
      </c>
      <c r="AU282">
        <v>22.61</v>
      </c>
      <c r="AV282">
        <v>0.1</v>
      </c>
      <c r="AW282">
        <v>0.25</v>
      </c>
      <c r="AX282">
        <v>17</v>
      </c>
      <c r="AY282">
        <v>682</v>
      </c>
      <c r="AZ282">
        <v>31</v>
      </c>
      <c r="BA282">
        <v>12</v>
      </c>
      <c r="BB282">
        <v>50</v>
      </c>
      <c r="BC282">
        <v>25</v>
      </c>
      <c r="BD282">
        <v>3</v>
      </c>
    </row>
    <row r="283" spans="1:56" x14ac:dyDescent="0.3">
      <c r="A283" t="s">
        <v>1157</v>
      </c>
      <c r="B283" t="s">
        <v>1158</v>
      </c>
      <c r="C283" s="1" t="str">
        <f t="shared" si="23"/>
        <v>13:0022</v>
      </c>
      <c r="D283" s="1" t="str">
        <f t="shared" si="24"/>
        <v>13:0015</v>
      </c>
      <c r="E283" t="s">
        <v>1159</v>
      </c>
      <c r="F283" t="s">
        <v>1160</v>
      </c>
      <c r="H283">
        <v>45.543970799999997</v>
      </c>
      <c r="I283">
        <v>-67.079326600000002</v>
      </c>
      <c r="J283" s="1" t="str">
        <f>HYPERLINK("http://geochem.nrcan.gc.ca/cdogs/content/kwd/kwd020045_e.htm", "Basal till")</f>
        <v>Basal till</v>
      </c>
      <c r="K283" s="1" t="str">
        <f t="shared" si="25"/>
        <v>&lt;63 micron</v>
      </c>
      <c r="L283">
        <v>2.5</v>
      </c>
      <c r="M283">
        <v>12</v>
      </c>
      <c r="N283">
        <v>1</v>
      </c>
      <c r="O283">
        <v>430</v>
      </c>
      <c r="P283">
        <v>2.5</v>
      </c>
      <c r="Q283">
        <v>0.5</v>
      </c>
      <c r="R283">
        <v>120</v>
      </c>
      <c r="S283">
        <v>11</v>
      </c>
      <c r="T283">
        <v>75</v>
      </c>
      <c r="U283">
        <v>7</v>
      </c>
      <c r="V283">
        <v>1.7</v>
      </c>
      <c r="W283">
        <v>3.18</v>
      </c>
      <c r="X283">
        <v>11</v>
      </c>
      <c r="Y283">
        <v>0.5</v>
      </c>
      <c r="Z283">
        <v>2.5</v>
      </c>
      <c r="AA283">
        <v>54</v>
      </c>
      <c r="AB283">
        <v>0.64</v>
      </c>
      <c r="AC283">
        <v>0.5</v>
      </c>
      <c r="AD283">
        <v>1.41</v>
      </c>
      <c r="AE283">
        <v>42</v>
      </c>
      <c r="AG283">
        <v>98</v>
      </c>
      <c r="AH283">
        <v>0.9</v>
      </c>
      <c r="AI283">
        <v>12</v>
      </c>
      <c r="AJ283">
        <v>1.5</v>
      </c>
      <c r="AK283">
        <v>8.1</v>
      </c>
      <c r="AL283">
        <v>50</v>
      </c>
      <c r="AM283">
        <v>250</v>
      </c>
      <c r="AN283">
        <v>1.7</v>
      </c>
      <c r="AO283">
        <v>1.2</v>
      </c>
      <c r="AP283">
        <v>18</v>
      </c>
      <c r="AQ283">
        <v>3.5</v>
      </c>
      <c r="AR283">
        <v>0.5</v>
      </c>
      <c r="AS283">
        <v>4.4000000000000004</v>
      </c>
      <c r="AU283">
        <v>25.17</v>
      </c>
      <c r="AV283">
        <v>0.1</v>
      </c>
      <c r="AW283">
        <v>0.25</v>
      </c>
      <c r="AX283">
        <v>19</v>
      </c>
      <c r="AY283">
        <v>818</v>
      </c>
      <c r="AZ283">
        <v>31</v>
      </c>
      <c r="BA283">
        <v>14</v>
      </c>
      <c r="BB283">
        <v>51</v>
      </c>
      <c r="BC283">
        <v>25</v>
      </c>
      <c r="BD283">
        <v>1</v>
      </c>
    </row>
    <row r="284" spans="1:56" x14ac:dyDescent="0.3">
      <c r="A284" t="s">
        <v>1161</v>
      </c>
      <c r="B284" t="s">
        <v>1162</v>
      </c>
      <c r="C284" s="1" t="str">
        <f t="shared" si="23"/>
        <v>13:0022</v>
      </c>
      <c r="D284" s="1" t="str">
        <f t="shared" si="24"/>
        <v>13:0015</v>
      </c>
      <c r="E284" t="s">
        <v>1163</v>
      </c>
      <c r="F284" t="s">
        <v>1164</v>
      </c>
      <c r="H284">
        <v>45.527976299999999</v>
      </c>
      <c r="I284">
        <v>-67.0782703</v>
      </c>
      <c r="J284" s="1" t="str">
        <f>HYPERLINK("http://geochem.nrcan.gc.ca/cdogs/content/kwd/kwd020045_e.htm", "Basal till")</f>
        <v>Basal till</v>
      </c>
      <c r="K284" s="1" t="str">
        <f t="shared" si="25"/>
        <v>&lt;63 micron</v>
      </c>
      <c r="L284">
        <v>2.5</v>
      </c>
      <c r="M284">
        <v>6.7</v>
      </c>
      <c r="N284">
        <v>1</v>
      </c>
      <c r="O284">
        <v>490</v>
      </c>
      <c r="P284">
        <v>38</v>
      </c>
      <c r="Q284">
        <v>0.5</v>
      </c>
      <c r="R284">
        <v>88</v>
      </c>
      <c r="S284">
        <v>9</v>
      </c>
      <c r="T284">
        <v>99</v>
      </c>
      <c r="U284">
        <v>6</v>
      </c>
      <c r="V284">
        <v>1.5</v>
      </c>
      <c r="W284">
        <v>2.71</v>
      </c>
      <c r="X284">
        <v>15</v>
      </c>
      <c r="Y284">
        <v>0.5</v>
      </c>
      <c r="Z284">
        <v>2.5</v>
      </c>
      <c r="AA284">
        <v>43</v>
      </c>
      <c r="AB284">
        <v>0.56000000000000005</v>
      </c>
      <c r="AC284">
        <v>0.5</v>
      </c>
      <c r="AD284">
        <v>1.26</v>
      </c>
      <c r="AE284">
        <v>34</v>
      </c>
      <c r="AG284">
        <v>76</v>
      </c>
      <c r="AH284">
        <v>0.7</v>
      </c>
      <c r="AI284">
        <v>11</v>
      </c>
      <c r="AJ284">
        <v>1.5</v>
      </c>
      <c r="AK284">
        <v>6.7</v>
      </c>
      <c r="AL284">
        <v>50</v>
      </c>
      <c r="AM284">
        <v>250</v>
      </c>
      <c r="AN284">
        <v>0.25</v>
      </c>
      <c r="AO284">
        <v>1.1000000000000001</v>
      </c>
      <c r="AP284">
        <v>16</v>
      </c>
      <c r="AQ284">
        <v>3.8</v>
      </c>
      <c r="AR284">
        <v>0.5</v>
      </c>
      <c r="AS284">
        <v>4.2</v>
      </c>
      <c r="AU284">
        <v>22.78</v>
      </c>
      <c r="AV284">
        <v>0.1</v>
      </c>
      <c r="AW284">
        <v>0.25</v>
      </c>
      <c r="AX284">
        <v>11</v>
      </c>
      <c r="AY284">
        <v>234</v>
      </c>
      <c r="AZ284">
        <v>28</v>
      </c>
      <c r="BA284">
        <v>6</v>
      </c>
      <c r="BB284">
        <v>47</v>
      </c>
      <c r="BC284">
        <v>110</v>
      </c>
      <c r="BD284">
        <v>0.5</v>
      </c>
    </row>
    <row r="285" spans="1:56" x14ac:dyDescent="0.3">
      <c r="A285" t="s">
        <v>1165</v>
      </c>
      <c r="B285" t="s">
        <v>1166</v>
      </c>
      <c r="C285" s="1" t="str">
        <f t="shared" si="23"/>
        <v>13:0022</v>
      </c>
      <c r="D285" s="1" t="str">
        <f t="shared" si="24"/>
        <v>13:0015</v>
      </c>
      <c r="E285" t="s">
        <v>1167</v>
      </c>
      <c r="F285" t="s">
        <v>1168</v>
      </c>
      <c r="H285">
        <v>45.508892299999999</v>
      </c>
      <c r="I285">
        <v>-67.080840100000003</v>
      </c>
      <c r="J285" s="1" t="str">
        <f>HYPERLINK("http://geochem.nrcan.gc.ca/cdogs/content/kwd/kwd020045_e.htm", "Basal till")</f>
        <v>Basal till</v>
      </c>
      <c r="K285" s="1" t="str">
        <f t="shared" si="25"/>
        <v>&lt;63 micron</v>
      </c>
      <c r="L285">
        <v>2.5</v>
      </c>
      <c r="M285">
        <v>17</v>
      </c>
      <c r="N285">
        <v>11</v>
      </c>
      <c r="O285">
        <v>620</v>
      </c>
      <c r="P285">
        <v>3</v>
      </c>
      <c r="Q285">
        <v>0.5</v>
      </c>
      <c r="R285">
        <v>100</v>
      </c>
      <c r="S285">
        <v>16</v>
      </c>
      <c r="T285">
        <v>110</v>
      </c>
      <c r="U285">
        <v>37</v>
      </c>
      <c r="V285">
        <v>1.8</v>
      </c>
      <c r="W285">
        <v>3.49</v>
      </c>
      <c r="X285">
        <v>7</v>
      </c>
      <c r="Y285">
        <v>0.5</v>
      </c>
      <c r="Z285">
        <v>2.5</v>
      </c>
      <c r="AA285">
        <v>36</v>
      </c>
      <c r="AB285">
        <v>0.71</v>
      </c>
      <c r="AC285">
        <v>0.5</v>
      </c>
      <c r="AD285">
        <v>0.27</v>
      </c>
      <c r="AE285">
        <v>33</v>
      </c>
      <c r="AG285">
        <v>160</v>
      </c>
      <c r="AH285">
        <v>1.3</v>
      </c>
      <c r="AI285">
        <v>17</v>
      </c>
      <c r="AJ285">
        <v>1.5</v>
      </c>
      <c r="AK285">
        <v>7.4</v>
      </c>
      <c r="AL285">
        <v>50</v>
      </c>
      <c r="AM285">
        <v>250</v>
      </c>
      <c r="AN285">
        <v>0.25</v>
      </c>
      <c r="AO285">
        <v>1.4</v>
      </c>
      <c r="AP285">
        <v>15</v>
      </c>
      <c r="AQ285">
        <v>3.7</v>
      </c>
      <c r="AR285">
        <v>3</v>
      </c>
      <c r="AS285">
        <v>5.3</v>
      </c>
      <c r="AU285">
        <v>18.72</v>
      </c>
      <c r="AV285">
        <v>0.1</v>
      </c>
      <c r="AW285">
        <v>0.25</v>
      </c>
      <c r="AX285">
        <v>29</v>
      </c>
      <c r="AY285">
        <v>764</v>
      </c>
      <c r="AZ285">
        <v>35</v>
      </c>
      <c r="BA285">
        <v>12</v>
      </c>
      <c r="BB285">
        <v>47</v>
      </c>
      <c r="BC285">
        <v>15</v>
      </c>
      <c r="BD285">
        <v>1</v>
      </c>
    </row>
    <row r="286" spans="1:56" x14ac:dyDescent="0.3">
      <c r="A286" t="s">
        <v>1169</v>
      </c>
      <c r="B286" t="s">
        <v>1170</v>
      </c>
      <c r="C286" s="1" t="str">
        <f t="shared" si="23"/>
        <v>13:0022</v>
      </c>
      <c r="D286" s="1" t="str">
        <f t="shared" si="24"/>
        <v>13:0015</v>
      </c>
      <c r="E286" t="s">
        <v>1171</v>
      </c>
      <c r="F286" t="s">
        <v>1172</v>
      </c>
      <c r="H286">
        <v>45.741413100000003</v>
      </c>
      <c r="I286">
        <v>-67.045246399999996</v>
      </c>
      <c r="J286" s="1" t="str">
        <f>HYPERLINK("http://geochem.nrcan.gc.ca/cdogs/content/kwd/kwd020045_e.htm", "Basal till")</f>
        <v>Basal till</v>
      </c>
      <c r="K286" s="1" t="str">
        <f t="shared" si="25"/>
        <v>&lt;63 micron</v>
      </c>
      <c r="L286">
        <v>2.5</v>
      </c>
      <c r="M286">
        <v>3.7</v>
      </c>
      <c r="N286">
        <v>1</v>
      </c>
      <c r="O286">
        <v>320</v>
      </c>
      <c r="P286">
        <v>0.25</v>
      </c>
      <c r="Q286">
        <v>0.5</v>
      </c>
      <c r="R286">
        <v>79</v>
      </c>
      <c r="S286">
        <v>9</v>
      </c>
      <c r="T286">
        <v>88</v>
      </c>
      <c r="U286">
        <v>3</v>
      </c>
      <c r="V286">
        <v>1.3</v>
      </c>
      <c r="W286">
        <v>2.2799999999999998</v>
      </c>
      <c r="X286">
        <v>11</v>
      </c>
      <c r="Y286">
        <v>0.5</v>
      </c>
      <c r="Z286">
        <v>2.5</v>
      </c>
      <c r="AA286">
        <v>40</v>
      </c>
      <c r="AB286">
        <v>0.5</v>
      </c>
      <c r="AC286">
        <v>0.5</v>
      </c>
      <c r="AD286">
        <v>1.65</v>
      </c>
      <c r="AE286">
        <v>31</v>
      </c>
      <c r="AG286">
        <v>64</v>
      </c>
      <c r="AH286">
        <v>0.7</v>
      </c>
      <c r="AI286">
        <v>9.6</v>
      </c>
      <c r="AJ286">
        <v>1.5</v>
      </c>
      <c r="AK286">
        <v>5.7</v>
      </c>
      <c r="AL286">
        <v>50</v>
      </c>
      <c r="AM286">
        <v>250</v>
      </c>
      <c r="AN286">
        <v>1.2</v>
      </c>
      <c r="AO286">
        <v>0.8</v>
      </c>
      <c r="AP286">
        <v>11</v>
      </c>
      <c r="AQ286">
        <v>3.9</v>
      </c>
      <c r="AR286">
        <v>2</v>
      </c>
      <c r="AS286">
        <v>3.6</v>
      </c>
      <c r="AU286">
        <v>25.27</v>
      </c>
      <c r="AV286">
        <v>0.4</v>
      </c>
      <c r="AW286">
        <v>0.25</v>
      </c>
      <c r="AX286">
        <v>7</v>
      </c>
      <c r="AY286">
        <v>166</v>
      </c>
      <c r="AZ286">
        <v>25</v>
      </c>
      <c r="BA286">
        <v>6</v>
      </c>
      <c r="BB286">
        <v>32</v>
      </c>
      <c r="BC286">
        <v>10</v>
      </c>
      <c r="BD286">
        <v>1</v>
      </c>
    </row>
    <row r="287" spans="1:56" x14ac:dyDescent="0.3">
      <c r="A287" t="s">
        <v>1173</v>
      </c>
      <c r="B287" t="s">
        <v>1174</v>
      </c>
      <c r="C287" s="1" t="str">
        <f t="shared" si="23"/>
        <v>13:0022</v>
      </c>
      <c r="D287" s="1" t="str">
        <f t="shared" si="24"/>
        <v>13:0015</v>
      </c>
      <c r="E287" t="s">
        <v>1175</v>
      </c>
      <c r="F287" t="s">
        <v>1176</v>
      </c>
      <c r="H287">
        <v>45.722955800000001</v>
      </c>
      <c r="I287">
        <v>-67.044926799999999</v>
      </c>
      <c r="J287" s="1" t="str">
        <f>HYPERLINK("http://geochem.nrcan.gc.ca/cdogs/content/kwd/kwd020046_e.htm", "Ablation till")</f>
        <v>Ablation till</v>
      </c>
      <c r="K287" s="1" t="str">
        <f t="shared" si="25"/>
        <v>&lt;63 micron</v>
      </c>
      <c r="L287">
        <v>2.5</v>
      </c>
      <c r="M287">
        <v>9.4</v>
      </c>
      <c r="N287">
        <v>1</v>
      </c>
      <c r="O287">
        <v>440</v>
      </c>
      <c r="P287">
        <v>5.2</v>
      </c>
      <c r="Q287">
        <v>0.5</v>
      </c>
      <c r="R287">
        <v>89</v>
      </c>
      <c r="S287">
        <v>9</v>
      </c>
      <c r="T287">
        <v>93</v>
      </c>
      <c r="U287">
        <v>5</v>
      </c>
      <c r="V287">
        <v>1.3</v>
      </c>
      <c r="W287">
        <v>2.83</v>
      </c>
      <c r="X287">
        <v>11</v>
      </c>
      <c r="Y287">
        <v>0.5</v>
      </c>
      <c r="Z287">
        <v>2.5</v>
      </c>
      <c r="AA287">
        <v>44</v>
      </c>
      <c r="AB287">
        <v>0.53</v>
      </c>
      <c r="AC287">
        <v>0.5</v>
      </c>
      <c r="AD287">
        <v>1.33</v>
      </c>
      <c r="AE287">
        <v>41</v>
      </c>
      <c r="AG287">
        <v>83</v>
      </c>
      <c r="AH287">
        <v>0.9</v>
      </c>
      <c r="AI287">
        <v>12</v>
      </c>
      <c r="AJ287">
        <v>1.5</v>
      </c>
      <c r="AK287">
        <v>7.1</v>
      </c>
      <c r="AL287">
        <v>50</v>
      </c>
      <c r="AM287">
        <v>250</v>
      </c>
      <c r="AN287">
        <v>0.25</v>
      </c>
      <c r="AO287">
        <v>1.2</v>
      </c>
      <c r="AP287">
        <v>15</v>
      </c>
      <c r="AQ287">
        <v>4.4000000000000004</v>
      </c>
      <c r="AR287">
        <v>3</v>
      </c>
      <c r="AS287">
        <v>3.8</v>
      </c>
      <c r="AU287">
        <v>23.18</v>
      </c>
      <c r="AV287">
        <v>0.1</v>
      </c>
      <c r="AW287">
        <v>0.25</v>
      </c>
      <c r="AX287">
        <v>19</v>
      </c>
      <c r="AY287">
        <v>412</v>
      </c>
      <c r="AZ287">
        <v>31</v>
      </c>
      <c r="BA287">
        <v>8</v>
      </c>
      <c r="BB287">
        <v>44</v>
      </c>
      <c r="BC287">
        <v>25</v>
      </c>
      <c r="BD287">
        <v>2</v>
      </c>
    </row>
    <row r="288" spans="1:56" x14ac:dyDescent="0.3">
      <c r="A288" t="s">
        <v>1177</v>
      </c>
      <c r="B288" t="s">
        <v>1178</v>
      </c>
      <c r="C288" s="1" t="str">
        <f t="shared" si="23"/>
        <v>13:0022</v>
      </c>
      <c r="D288" s="1" t="str">
        <f t="shared" si="24"/>
        <v>13:0015</v>
      </c>
      <c r="E288" t="s">
        <v>1179</v>
      </c>
      <c r="F288" t="s">
        <v>1180</v>
      </c>
      <c r="H288">
        <v>45.7213706</v>
      </c>
      <c r="I288">
        <v>-67.044339600000001</v>
      </c>
      <c r="J288" s="1" t="str">
        <f t="shared" ref="J288:J294" si="28">HYPERLINK("http://geochem.nrcan.gc.ca/cdogs/content/kwd/kwd020045_e.htm", "Basal till")</f>
        <v>Basal till</v>
      </c>
      <c r="K288" s="1" t="str">
        <f t="shared" si="25"/>
        <v>&lt;63 micron</v>
      </c>
      <c r="L288">
        <v>2.5</v>
      </c>
      <c r="M288">
        <v>9.6</v>
      </c>
      <c r="N288">
        <v>1</v>
      </c>
      <c r="O288">
        <v>590</v>
      </c>
      <c r="P288">
        <v>2.8</v>
      </c>
      <c r="Q288">
        <v>0.5</v>
      </c>
      <c r="R288">
        <v>95</v>
      </c>
      <c r="S288">
        <v>12</v>
      </c>
      <c r="T288">
        <v>98</v>
      </c>
      <c r="U288">
        <v>5</v>
      </c>
      <c r="V288">
        <v>1.5</v>
      </c>
      <c r="W288">
        <v>3.38</v>
      </c>
      <c r="X288">
        <v>11</v>
      </c>
      <c r="Y288">
        <v>0.5</v>
      </c>
      <c r="Z288">
        <v>2.5</v>
      </c>
      <c r="AA288">
        <v>51</v>
      </c>
      <c r="AB288">
        <v>0.63</v>
      </c>
      <c r="AC288">
        <v>0.5</v>
      </c>
      <c r="AD288">
        <v>1.42</v>
      </c>
      <c r="AE288">
        <v>42</v>
      </c>
      <c r="AG288">
        <v>100</v>
      </c>
      <c r="AH288">
        <v>1</v>
      </c>
      <c r="AI288">
        <v>14</v>
      </c>
      <c r="AJ288">
        <v>1.5</v>
      </c>
      <c r="AK288">
        <v>8.4</v>
      </c>
      <c r="AL288">
        <v>50</v>
      </c>
      <c r="AM288">
        <v>250</v>
      </c>
      <c r="AN288">
        <v>1.2</v>
      </c>
      <c r="AO288">
        <v>1.4</v>
      </c>
      <c r="AP288">
        <v>16</v>
      </c>
      <c r="AQ288">
        <v>3.1</v>
      </c>
      <c r="AR288">
        <v>0.5</v>
      </c>
      <c r="AS288">
        <v>4.7</v>
      </c>
      <c r="AU288">
        <v>23.09</v>
      </c>
      <c r="AV288">
        <v>0.1</v>
      </c>
      <c r="AW288">
        <v>0.25</v>
      </c>
      <c r="AX288">
        <v>23</v>
      </c>
      <c r="AY288">
        <v>520</v>
      </c>
      <c r="AZ288">
        <v>34</v>
      </c>
      <c r="BA288">
        <v>10</v>
      </c>
      <c r="BB288">
        <v>49</v>
      </c>
      <c r="BC288">
        <v>25</v>
      </c>
      <c r="BD288">
        <v>3</v>
      </c>
    </row>
    <row r="289" spans="1:56" x14ac:dyDescent="0.3">
      <c r="A289" t="s">
        <v>1181</v>
      </c>
      <c r="B289" t="s">
        <v>1182</v>
      </c>
      <c r="C289" s="1" t="str">
        <f t="shared" si="23"/>
        <v>13:0022</v>
      </c>
      <c r="D289" s="1" t="str">
        <f t="shared" si="24"/>
        <v>13:0015</v>
      </c>
      <c r="E289" t="s">
        <v>1183</v>
      </c>
      <c r="F289" t="s">
        <v>1184</v>
      </c>
      <c r="H289">
        <v>45.7058368</v>
      </c>
      <c r="I289">
        <v>-67.043918099999999</v>
      </c>
      <c r="J289" s="1" t="str">
        <f t="shared" si="28"/>
        <v>Basal till</v>
      </c>
      <c r="K289" s="1" t="str">
        <f t="shared" si="25"/>
        <v>&lt;63 micron</v>
      </c>
      <c r="L289">
        <v>2.5</v>
      </c>
      <c r="M289">
        <v>11</v>
      </c>
      <c r="N289">
        <v>1</v>
      </c>
      <c r="O289">
        <v>480</v>
      </c>
      <c r="P289">
        <v>2.9</v>
      </c>
      <c r="Q289">
        <v>0.5</v>
      </c>
      <c r="R289">
        <v>96</v>
      </c>
      <c r="S289">
        <v>13</v>
      </c>
      <c r="T289">
        <v>110</v>
      </c>
      <c r="U289">
        <v>6</v>
      </c>
      <c r="V289">
        <v>1.9</v>
      </c>
      <c r="W289">
        <v>3.95</v>
      </c>
      <c r="X289">
        <v>11</v>
      </c>
      <c r="Y289">
        <v>0.5</v>
      </c>
      <c r="Z289">
        <v>2.5</v>
      </c>
      <c r="AA289">
        <v>50</v>
      </c>
      <c r="AB289">
        <v>0.63</v>
      </c>
      <c r="AC289">
        <v>0.5</v>
      </c>
      <c r="AD289">
        <v>1.36</v>
      </c>
      <c r="AE289">
        <v>40</v>
      </c>
      <c r="AG289">
        <v>110</v>
      </c>
      <c r="AH289">
        <v>1.2</v>
      </c>
      <c r="AI289">
        <v>15</v>
      </c>
      <c r="AJ289">
        <v>1.5</v>
      </c>
      <c r="AK289">
        <v>7.5</v>
      </c>
      <c r="AL289">
        <v>50</v>
      </c>
      <c r="AM289">
        <v>250</v>
      </c>
      <c r="AN289">
        <v>0.25</v>
      </c>
      <c r="AO289">
        <v>1</v>
      </c>
      <c r="AP289">
        <v>16</v>
      </c>
      <c r="AQ289">
        <v>2.9</v>
      </c>
      <c r="AR289">
        <v>0.5</v>
      </c>
      <c r="AS289">
        <v>4.3</v>
      </c>
      <c r="AU289">
        <v>22.48</v>
      </c>
      <c r="AV289">
        <v>0.1</v>
      </c>
      <c r="AW289">
        <v>0.25</v>
      </c>
      <c r="AX289">
        <v>27</v>
      </c>
      <c r="AY289">
        <v>608</v>
      </c>
      <c r="AZ289">
        <v>40</v>
      </c>
      <c r="BA289">
        <v>10</v>
      </c>
      <c r="BB289">
        <v>58</v>
      </c>
      <c r="BC289">
        <v>25</v>
      </c>
      <c r="BD289">
        <v>1</v>
      </c>
    </row>
    <row r="290" spans="1:56" x14ac:dyDescent="0.3">
      <c r="A290" t="s">
        <v>1185</v>
      </c>
      <c r="B290" t="s">
        <v>1186</v>
      </c>
      <c r="C290" s="1" t="str">
        <f t="shared" si="23"/>
        <v>13:0022</v>
      </c>
      <c r="D290" s="1" t="str">
        <f t="shared" si="24"/>
        <v>13:0015</v>
      </c>
      <c r="E290" t="s">
        <v>1187</v>
      </c>
      <c r="F290" t="s">
        <v>1188</v>
      </c>
      <c r="H290">
        <v>45.687220400000001</v>
      </c>
      <c r="I290">
        <v>-67.047457100000003</v>
      </c>
      <c r="J290" s="1" t="str">
        <f t="shared" si="28"/>
        <v>Basal till</v>
      </c>
      <c r="K290" s="1" t="str">
        <f t="shared" si="25"/>
        <v>&lt;63 micron</v>
      </c>
      <c r="L290">
        <v>2.5</v>
      </c>
      <c r="M290">
        <v>9.1</v>
      </c>
      <c r="N290">
        <v>3</v>
      </c>
      <c r="O290">
        <v>430</v>
      </c>
      <c r="P290">
        <v>11</v>
      </c>
      <c r="Q290">
        <v>0.5</v>
      </c>
      <c r="R290">
        <v>89</v>
      </c>
      <c r="S290">
        <v>11</v>
      </c>
      <c r="T290">
        <v>110</v>
      </c>
      <c r="U290">
        <v>4</v>
      </c>
      <c r="V290">
        <v>1.5</v>
      </c>
      <c r="W290">
        <v>3.57</v>
      </c>
      <c r="X290">
        <v>13</v>
      </c>
      <c r="Y290">
        <v>0.5</v>
      </c>
      <c r="Z290">
        <v>2.5</v>
      </c>
      <c r="AA290">
        <v>42</v>
      </c>
      <c r="AB290">
        <v>0.54</v>
      </c>
      <c r="AC290">
        <v>0.5</v>
      </c>
      <c r="AD290">
        <v>1.41</v>
      </c>
      <c r="AE290">
        <v>34</v>
      </c>
      <c r="AG290">
        <v>98</v>
      </c>
      <c r="AH290">
        <v>0.9</v>
      </c>
      <c r="AI290">
        <v>13</v>
      </c>
      <c r="AJ290">
        <v>1.5</v>
      </c>
      <c r="AK290">
        <v>6.2</v>
      </c>
      <c r="AL290">
        <v>50</v>
      </c>
      <c r="AM290">
        <v>250</v>
      </c>
      <c r="AN290">
        <v>1.2</v>
      </c>
      <c r="AO290">
        <v>0.9</v>
      </c>
      <c r="AP290">
        <v>16</v>
      </c>
      <c r="AQ290">
        <v>3.3</v>
      </c>
      <c r="AR290">
        <v>0.5</v>
      </c>
      <c r="AS290">
        <v>4</v>
      </c>
      <c r="AU290">
        <v>21</v>
      </c>
      <c r="AV290">
        <v>0.1</v>
      </c>
      <c r="AW290">
        <v>0.25</v>
      </c>
      <c r="AX290">
        <v>18</v>
      </c>
      <c r="AY290">
        <v>488</v>
      </c>
      <c r="AZ290">
        <v>34</v>
      </c>
      <c r="BA290">
        <v>8</v>
      </c>
      <c r="BB290">
        <v>51</v>
      </c>
      <c r="BC290">
        <v>30</v>
      </c>
      <c r="BD290">
        <v>0.5</v>
      </c>
    </row>
    <row r="291" spans="1:56" x14ac:dyDescent="0.3">
      <c r="A291" t="s">
        <v>1189</v>
      </c>
      <c r="B291" t="s">
        <v>1190</v>
      </c>
      <c r="C291" s="1" t="str">
        <f t="shared" si="23"/>
        <v>13:0022</v>
      </c>
      <c r="D291" s="1" t="str">
        <f t="shared" si="24"/>
        <v>13:0015</v>
      </c>
      <c r="E291" t="s">
        <v>1191</v>
      </c>
      <c r="F291" t="s">
        <v>1192</v>
      </c>
      <c r="H291">
        <v>45.6699038</v>
      </c>
      <c r="I291">
        <v>-67.048059699999996</v>
      </c>
      <c r="J291" s="1" t="str">
        <f t="shared" si="28"/>
        <v>Basal till</v>
      </c>
      <c r="K291" s="1" t="str">
        <f t="shared" si="25"/>
        <v>&lt;63 micron</v>
      </c>
      <c r="L291">
        <v>2.5</v>
      </c>
      <c r="M291">
        <v>10</v>
      </c>
      <c r="N291">
        <v>2</v>
      </c>
      <c r="O291">
        <v>390</v>
      </c>
      <c r="P291">
        <v>3.3</v>
      </c>
      <c r="Q291">
        <v>0.5</v>
      </c>
      <c r="R291">
        <v>91</v>
      </c>
      <c r="S291">
        <v>12</v>
      </c>
      <c r="T291">
        <v>98</v>
      </c>
      <c r="U291">
        <v>5</v>
      </c>
      <c r="V291">
        <v>1.4</v>
      </c>
      <c r="W291">
        <v>3.59</v>
      </c>
      <c r="X291">
        <v>11</v>
      </c>
      <c r="Y291">
        <v>0.5</v>
      </c>
      <c r="Z291">
        <v>2.5</v>
      </c>
      <c r="AA291">
        <v>41</v>
      </c>
      <c r="AB291">
        <v>0.52</v>
      </c>
      <c r="AC291">
        <v>0.5</v>
      </c>
      <c r="AD291">
        <v>1.38</v>
      </c>
      <c r="AE291">
        <v>34</v>
      </c>
      <c r="AG291">
        <v>110</v>
      </c>
      <c r="AH291">
        <v>1</v>
      </c>
      <c r="AI291">
        <v>14</v>
      </c>
      <c r="AJ291">
        <v>1.5</v>
      </c>
      <c r="AK291">
        <v>5.9</v>
      </c>
      <c r="AL291">
        <v>50</v>
      </c>
      <c r="AM291">
        <v>250</v>
      </c>
      <c r="AN291">
        <v>1.2</v>
      </c>
      <c r="AO291">
        <v>0.9</v>
      </c>
      <c r="AP291">
        <v>16</v>
      </c>
      <c r="AQ291">
        <v>3.2</v>
      </c>
      <c r="AR291">
        <v>0.5</v>
      </c>
      <c r="AS291">
        <v>3.7</v>
      </c>
      <c r="AU291">
        <v>19.87</v>
      </c>
      <c r="AV291">
        <v>0.1</v>
      </c>
      <c r="AW291">
        <v>0.25</v>
      </c>
      <c r="AX291">
        <v>21</v>
      </c>
      <c r="AY291">
        <v>548</v>
      </c>
      <c r="AZ291">
        <v>35</v>
      </c>
      <c r="BA291">
        <v>8</v>
      </c>
      <c r="BB291">
        <v>53</v>
      </c>
      <c r="BC291">
        <v>20</v>
      </c>
      <c r="BD291">
        <v>2</v>
      </c>
    </row>
    <row r="292" spans="1:56" x14ac:dyDescent="0.3">
      <c r="A292" t="s">
        <v>1193</v>
      </c>
      <c r="B292" t="s">
        <v>1194</v>
      </c>
      <c r="C292" s="1" t="str">
        <f t="shared" si="23"/>
        <v>13:0022</v>
      </c>
      <c r="D292" s="1" t="str">
        <f t="shared" si="24"/>
        <v>13:0015</v>
      </c>
      <c r="E292" t="s">
        <v>1195</v>
      </c>
      <c r="F292" t="s">
        <v>1196</v>
      </c>
      <c r="H292">
        <v>45.651912799999998</v>
      </c>
      <c r="I292">
        <v>-67.048685500000005</v>
      </c>
      <c r="J292" s="1" t="str">
        <f t="shared" si="28"/>
        <v>Basal till</v>
      </c>
      <c r="K292" s="1" t="str">
        <f t="shared" si="25"/>
        <v>&lt;63 micron</v>
      </c>
      <c r="L292">
        <v>2.5</v>
      </c>
      <c r="M292">
        <v>5.0999999999999996</v>
      </c>
      <c r="N292">
        <v>3</v>
      </c>
      <c r="O292">
        <v>420</v>
      </c>
      <c r="P292">
        <v>5</v>
      </c>
      <c r="Q292">
        <v>0.5</v>
      </c>
      <c r="R292">
        <v>80</v>
      </c>
      <c r="S292">
        <v>9</v>
      </c>
      <c r="T292">
        <v>94</v>
      </c>
      <c r="U292">
        <v>5</v>
      </c>
      <c r="V292">
        <v>1.2</v>
      </c>
      <c r="W292">
        <v>2.58</v>
      </c>
      <c r="X292">
        <v>12</v>
      </c>
      <c r="Y292">
        <v>0.5</v>
      </c>
      <c r="Z292">
        <v>2.5</v>
      </c>
      <c r="AA292">
        <v>40</v>
      </c>
      <c r="AB292">
        <v>0.44</v>
      </c>
      <c r="AC292">
        <v>0.5</v>
      </c>
      <c r="AD292">
        <v>1.36</v>
      </c>
      <c r="AE292">
        <v>31</v>
      </c>
      <c r="AG292">
        <v>110</v>
      </c>
      <c r="AH292">
        <v>0.5</v>
      </c>
      <c r="AI292">
        <v>11</v>
      </c>
      <c r="AJ292">
        <v>1.5</v>
      </c>
      <c r="AK292">
        <v>5.3</v>
      </c>
      <c r="AL292">
        <v>50</v>
      </c>
      <c r="AM292">
        <v>250</v>
      </c>
      <c r="AN292">
        <v>1.7</v>
      </c>
      <c r="AO292">
        <v>0.7</v>
      </c>
      <c r="AP292">
        <v>12</v>
      </c>
      <c r="AQ292">
        <v>4</v>
      </c>
      <c r="AR292">
        <v>0.5</v>
      </c>
      <c r="AS292">
        <v>3.5</v>
      </c>
      <c r="AU292">
        <v>19.850000000000001</v>
      </c>
      <c r="AV292">
        <v>0.1</v>
      </c>
      <c r="AW292">
        <v>0.25</v>
      </c>
      <c r="AX292">
        <v>8</v>
      </c>
      <c r="AY292">
        <v>222</v>
      </c>
      <c r="AZ292">
        <v>28</v>
      </c>
      <c r="BA292">
        <v>6</v>
      </c>
      <c r="BB292">
        <v>44</v>
      </c>
      <c r="BC292">
        <v>20</v>
      </c>
      <c r="BD292">
        <v>2</v>
      </c>
    </row>
    <row r="293" spans="1:56" x14ac:dyDescent="0.3">
      <c r="A293" t="s">
        <v>1197</v>
      </c>
      <c r="B293" t="s">
        <v>1198</v>
      </c>
      <c r="C293" s="1" t="str">
        <f t="shared" si="23"/>
        <v>13:0022</v>
      </c>
      <c r="D293" s="1" t="str">
        <f t="shared" si="24"/>
        <v>13:0015</v>
      </c>
      <c r="E293" t="s">
        <v>1199</v>
      </c>
      <c r="F293" t="s">
        <v>1200</v>
      </c>
      <c r="H293">
        <v>45.633910800000002</v>
      </c>
      <c r="I293">
        <v>-67.048669500000003</v>
      </c>
      <c r="J293" s="1" t="str">
        <f t="shared" si="28"/>
        <v>Basal till</v>
      </c>
      <c r="K293" s="1" t="str">
        <f t="shared" si="25"/>
        <v>&lt;63 micron</v>
      </c>
      <c r="L293">
        <v>2.5</v>
      </c>
      <c r="M293">
        <v>4.5999999999999996</v>
      </c>
      <c r="N293">
        <v>1</v>
      </c>
      <c r="O293">
        <v>480</v>
      </c>
      <c r="P293">
        <v>0.25</v>
      </c>
      <c r="Q293">
        <v>0.5</v>
      </c>
      <c r="R293">
        <v>91</v>
      </c>
      <c r="S293">
        <v>13</v>
      </c>
      <c r="T293">
        <v>110</v>
      </c>
      <c r="U293">
        <v>4</v>
      </c>
      <c r="V293">
        <v>1.6</v>
      </c>
      <c r="W293">
        <v>3.61</v>
      </c>
      <c r="X293">
        <v>11</v>
      </c>
      <c r="Y293">
        <v>0.5</v>
      </c>
      <c r="Z293">
        <v>2.5</v>
      </c>
      <c r="AA293">
        <v>45</v>
      </c>
      <c r="AB293">
        <v>0.57999999999999996</v>
      </c>
      <c r="AC293">
        <v>0.5</v>
      </c>
      <c r="AD293">
        <v>1.53</v>
      </c>
      <c r="AE293">
        <v>35</v>
      </c>
      <c r="AG293">
        <v>77</v>
      </c>
      <c r="AH293">
        <v>0.6</v>
      </c>
      <c r="AI293">
        <v>14</v>
      </c>
      <c r="AJ293">
        <v>1.5</v>
      </c>
      <c r="AK293">
        <v>6.8</v>
      </c>
      <c r="AL293">
        <v>50</v>
      </c>
      <c r="AM293">
        <v>250</v>
      </c>
      <c r="AN293">
        <v>0.25</v>
      </c>
      <c r="AO293">
        <v>1.2</v>
      </c>
      <c r="AP293">
        <v>14</v>
      </c>
      <c r="AQ293">
        <v>4.9000000000000004</v>
      </c>
      <c r="AR293">
        <v>2</v>
      </c>
      <c r="AS293">
        <v>4</v>
      </c>
      <c r="AU293">
        <v>18.3</v>
      </c>
      <c r="AV293">
        <v>0.1</v>
      </c>
      <c r="AW293">
        <v>0.25</v>
      </c>
      <c r="AX293">
        <v>11</v>
      </c>
      <c r="AY293">
        <v>296</v>
      </c>
      <c r="AZ293">
        <v>36</v>
      </c>
      <c r="BA293">
        <v>8</v>
      </c>
      <c r="BB293">
        <v>57</v>
      </c>
      <c r="BC293">
        <v>15</v>
      </c>
      <c r="BD293">
        <v>1</v>
      </c>
    </row>
    <row r="294" spans="1:56" x14ac:dyDescent="0.3">
      <c r="A294" t="s">
        <v>1201</v>
      </c>
      <c r="B294" t="s">
        <v>1202</v>
      </c>
      <c r="C294" s="1" t="str">
        <f t="shared" si="23"/>
        <v>13:0022</v>
      </c>
      <c r="D294" s="1" t="str">
        <f t="shared" si="24"/>
        <v>13:0015</v>
      </c>
      <c r="E294" t="s">
        <v>1203</v>
      </c>
      <c r="F294" t="s">
        <v>1204</v>
      </c>
      <c r="H294">
        <v>45.6155191</v>
      </c>
      <c r="I294">
        <v>-67.052194200000002</v>
      </c>
      <c r="J294" s="1" t="str">
        <f t="shared" si="28"/>
        <v>Basal till</v>
      </c>
      <c r="K294" s="1" t="str">
        <f t="shared" si="25"/>
        <v>&lt;63 micron</v>
      </c>
      <c r="L294">
        <v>2.5</v>
      </c>
      <c r="M294">
        <v>6.1</v>
      </c>
      <c r="N294">
        <v>1</v>
      </c>
      <c r="O294">
        <v>400</v>
      </c>
      <c r="P294">
        <v>9.5</v>
      </c>
      <c r="Q294">
        <v>0.5</v>
      </c>
      <c r="R294">
        <v>81</v>
      </c>
      <c r="S294">
        <v>10</v>
      </c>
      <c r="T294">
        <v>93</v>
      </c>
      <c r="U294">
        <v>4</v>
      </c>
      <c r="V294">
        <v>1.3</v>
      </c>
      <c r="W294">
        <v>2.98</v>
      </c>
      <c r="X294">
        <v>10</v>
      </c>
      <c r="Y294">
        <v>0.5</v>
      </c>
      <c r="Z294">
        <v>2.5</v>
      </c>
      <c r="AA294">
        <v>39</v>
      </c>
      <c r="AB294">
        <v>0.49</v>
      </c>
      <c r="AC294">
        <v>0.5</v>
      </c>
      <c r="AD294">
        <v>1.31</v>
      </c>
      <c r="AE294">
        <v>29</v>
      </c>
      <c r="AG294">
        <v>89</v>
      </c>
      <c r="AH294">
        <v>0.6</v>
      </c>
      <c r="AI294">
        <v>11</v>
      </c>
      <c r="AJ294">
        <v>1.5</v>
      </c>
      <c r="AK294">
        <v>5.6</v>
      </c>
      <c r="AL294">
        <v>50</v>
      </c>
      <c r="AM294">
        <v>250</v>
      </c>
      <c r="AN294">
        <v>1.2</v>
      </c>
      <c r="AO294">
        <v>0.8</v>
      </c>
      <c r="AP294">
        <v>14</v>
      </c>
      <c r="AQ294">
        <v>3.2</v>
      </c>
      <c r="AR294">
        <v>0.5</v>
      </c>
      <c r="AS294">
        <v>3.3</v>
      </c>
      <c r="AU294">
        <v>22.47</v>
      </c>
      <c r="AV294">
        <v>0.1</v>
      </c>
      <c r="AW294">
        <v>0.25</v>
      </c>
      <c r="AX294">
        <v>16</v>
      </c>
      <c r="AY294">
        <v>332</v>
      </c>
      <c r="AZ294">
        <v>34</v>
      </c>
      <c r="BA294">
        <v>6</v>
      </c>
      <c r="BB294">
        <v>44</v>
      </c>
      <c r="BC294">
        <v>45</v>
      </c>
      <c r="BD294">
        <v>0.5</v>
      </c>
    </row>
    <row r="295" spans="1:56" x14ac:dyDescent="0.3">
      <c r="A295" t="s">
        <v>1205</v>
      </c>
      <c r="B295" t="s">
        <v>1206</v>
      </c>
      <c r="C295" s="1" t="str">
        <f t="shared" si="23"/>
        <v>13:0022</v>
      </c>
      <c r="D295" s="1" t="str">
        <f t="shared" si="24"/>
        <v>13:0015</v>
      </c>
      <c r="E295" t="s">
        <v>1207</v>
      </c>
      <c r="F295" t="s">
        <v>1208</v>
      </c>
      <c r="H295">
        <v>45.6001774</v>
      </c>
      <c r="I295">
        <v>-67.049840599999996</v>
      </c>
      <c r="J295" s="1" t="str">
        <f>HYPERLINK("http://geochem.nrcan.gc.ca/cdogs/content/kwd/kwd020046_e.htm", "Ablation till")</f>
        <v>Ablation till</v>
      </c>
      <c r="K295" s="1" t="str">
        <f t="shared" si="25"/>
        <v>&lt;63 micron</v>
      </c>
      <c r="L295">
        <v>2.5</v>
      </c>
      <c r="M295">
        <v>9.1</v>
      </c>
      <c r="N295">
        <v>1</v>
      </c>
      <c r="O295">
        <v>310</v>
      </c>
      <c r="P295">
        <v>32</v>
      </c>
      <c r="Q295">
        <v>1</v>
      </c>
      <c r="R295">
        <v>110</v>
      </c>
      <c r="S295">
        <v>8</v>
      </c>
      <c r="T295">
        <v>78</v>
      </c>
      <c r="U295">
        <v>3</v>
      </c>
      <c r="V295">
        <v>1.4</v>
      </c>
      <c r="W295">
        <v>2.4</v>
      </c>
      <c r="X295">
        <v>15</v>
      </c>
      <c r="Y295">
        <v>0.5</v>
      </c>
      <c r="Z295">
        <v>2.5</v>
      </c>
      <c r="AA295">
        <v>42</v>
      </c>
      <c r="AB295">
        <v>0.62</v>
      </c>
      <c r="AC295">
        <v>0.5</v>
      </c>
      <c r="AD295">
        <v>1.48</v>
      </c>
      <c r="AE295">
        <v>38</v>
      </c>
      <c r="AG295">
        <v>60</v>
      </c>
      <c r="AH295">
        <v>0.6</v>
      </c>
      <c r="AI295">
        <v>8.5</v>
      </c>
      <c r="AJ295">
        <v>1.5</v>
      </c>
      <c r="AK295">
        <v>6.6</v>
      </c>
      <c r="AL295">
        <v>50</v>
      </c>
      <c r="AM295">
        <v>250</v>
      </c>
      <c r="AN295">
        <v>1.6</v>
      </c>
      <c r="AO295">
        <v>1.2</v>
      </c>
      <c r="AP295">
        <v>15</v>
      </c>
      <c r="AQ295">
        <v>4.4000000000000004</v>
      </c>
      <c r="AR295">
        <v>2</v>
      </c>
      <c r="AS295">
        <v>4.0999999999999996</v>
      </c>
      <c r="AU295">
        <v>26.28</v>
      </c>
      <c r="AV295">
        <v>0.1</v>
      </c>
      <c r="AW295">
        <v>0.25</v>
      </c>
      <c r="AX295">
        <v>12</v>
      </c>
      <c r="AY295">
        <v>322</v>
      </c>
      <c r="AZ295">
        <v>24</v>
      </c>
      <c r="BA295">
        <v>10</v>
      </c>
      <c r="BB295">
        <v>38</v>
      </c>
      <c r="BC295">
        <v>65</v>
      </c>
      <c r="BD295">
        <v>1</v>
      </c>
    </row>
    <row r="296" spans="1:56" x14ac:dyDescent="0.3">
      <c r="A296" t="s">
        <v>1209</v>
      </c>
      <c r="B296" t="s">
        <v>1210</v>
      </c>
      <c r="C296" s="1" t="str">
        <f t="shared" si="23"/>
        <v>13:0022</v>
      </c>
      <c r="D296" s="1" t="str">
        <f t="shared" si="24"/>
        <v>13:0015</v>
      </c>
      <c r="E296" t="s">
        <v>1211</v>
      </c>
      <c r="F296" t="s">
        <v>1212</v>
      </c>
      <c r="H296">
        <v>45.596918600000002</v>
      </c>
      <c r="I296">
        <v>-67.056685099999996</v>
      </c>
      <c r="J296" s="1" t="str">
        <f>HYPERLINK("http://geochem.nrcan.gc.ca/cdogs/content/kwd/kwd020045_e.htm", "Basal till")</f>
        <v>Basal till</v>
      </c>
      <c r="K296" s="1" t="str">
        <f t="shared" si="25"/>
        <v>&lt;63 micron</v>
      </c>
      <c r="L296">
        <v>2.5</v>
      </c>
      <c r="M296">
        <v>8.1</v>
      </c>
      <c r="N296">
        <v>1</v>
      </c>
      <c r="O296">
        <v>380</v>
      </c>
      <c r="P296">
        <v>3.9</v>
      </c>
      <c r="Q296">
        <v>0.5</v>
      </c>
      <c r="R296">
        <v>110</v>
      </c>
      <c r="S296">
        <v>10</v>
      </c>
      <c r="T296">
        <v>75</v>
      </c>
      <c r="U296">
        <v>4</v>
      </c>
      <c r="V296">
        <v>1.7</v>
      </c>
      <c r="W296">
        <v>2.71</v>
      </c>
      <c r="X296">
        <v>11</v>
      </c>
      <c r="Y296">
        <v>0.5</v>
      </c>
      <c r="Z296">
        <v>2.5</v>
      </c>
      <c r="AA296">
        <v>46</v>
      </c>
      <c r="AB296">
        <v>0.59</v>
      </c>
      <c r="AC296">
        <v>0.5</v>
      </c>
      <c r="AD296">
        <v>1.51</v>
      </c>
      <c r="AE296">
        <v>37</v>
      </c>
      <c r="AG296">
        <v>89</v>
      </c>
      <c r="AH296">
        <v>0.8</v>
      </c>
      <c r="AI296">
        <v>12</v>
      </c>
      <c r="AJ296">
        <v>1.5</v>
      </c>
      <c r="AK296">
        <v>7.1</v>
      </c>
      <c r="AL296">
        <v>50</v>
      </c>
      <c r="AM296">
        <v>250</v>
      </c>
      <c r="AN296">
        <v>1.5</v>
      </c>
      <c r="AO296">
        <v>1.2</v>
      </c>
      <c r="AP296">
        <v>15</v>
      </c>
      <c r="AQ296">
        <v>3.4</v>
      </c>
      <c r="AR296">
        <v>0.5</v>
      </c>
      <c r="AS296">
        <v>4</v>
      </c>
      <c r="AU296">
        <v>25.23</v>
      </c>
      <c r="AV296">
        <v>0.1</v>
      </c>
      <c r="AW296">
        <v>0.25</v>
      </c>
      <c r="AX296">
        <v>17</v>
      </c>
      <c r="AY296">
        <v>652</v>
      </c>
      <c r="AZ296">
        <v>27</v>
      </c>
      <c r="BA296">
        <v>10</v>
      </c>
      <c r="BB296">
        <v>40</v>
      </c>
      <c r="BC296">
        <v>15</v>
      </c>
      <c r="BD296">
        <v>0.5</v>
      </c>
    </row>
    <row r="297" spans="1:56" x14ac:dyDescent="0.3">
      <c r="A297" t="s">
        <v>1213</v>
      </c>
      <c r="B297" t="s">
        <v>1214</v>
      </c>
      <c r="C297" s="1" t="str">
        <f t="shared" si="23"/>
        <v>13:0022</v>
      </c>
      <c r="D297" s="1" t="str">
        <f t="shared" si="24"/>
        <v>13:0015</v>
      </c>
      <c r="E297" t="s">
        <v>1215</v>
      </c>
      <c r="F297" t="s">
        <v>1216</v>
      </c>
      <c r="H297">
        <v>45.580397900000001</v>
      </c>
      <c r="I297">
        <v>-67.051167000000007</v>
      </c>
      <c r="J297" s="1" t="str">
        <f>HYPERLINK("http://geochem.nrcan.gc.ca/cdogs/content/kwd/kwd020045_e.htm", "Basal till")</f>
        <v>Basal till</v>
      </c>
      <c r="K297" s="1" t="str">
        <f t="shared" si="25"/>
        <v>&lt;63 micron</v>
      </c>
      <c r="L297">
        <v>2.5</v>
      </c>
      <c r="M297">
        <v>8.9</v>
      </c>
      <c r="N297">
        <v>1</v>
      </c>
      <c r="O297">
        <v>300</v>
      </c>
      <c r="P297">
        <v>19</v>
      </c>
      <c r="Q297">
        <v>0.5</v>
      </c>
      <c r="R297">
        <v>80</v>
      </c>
      <c r="S297">
        <v>7</v>
      </c>
      <c r="T297">
        <v>65</v>
      </c>
      <c r="U297">
        <v>5</v>
      </c>
      <c r="V297">
        <v>1</v>
      </c>
      <c r="W297">
        <v>2.1</v>
      </c>
      <c r="X297">
        <v>14</v>
      </c>
      <c r="Y297">
        <v>0.5</v>
      </c>
      <c r="Z297">
        <v>2.5</v>
      </c>
      <c r="AA297">
        <v>38</v>
      </c>
      <c r="AB297">
        <v>0.47</v>
      </c>
      <c r="AC297">
        <v>0.5</v>
      </c>
      <c r="AD297">
        <v>1.32</v>
      </c>
      <c r="AE297">
        <v>28</v>
      </c>
      <c r="AG297">
        <v>78</v>
      </c>
      <c r="AH297">
        <v>0.6</v>
      </c>
      <c r="AI297">
        <v>7.3</v>
      </c>
      <c r="AJ297">
        <v>1.5</v>
      </c>
      <c r="AK297">
        <v>4.9000000000000004</v>
      </c>
      <c r="AL297">
        <v>50</v>
      </c>
      <c r="AM297">
        <v>250</v>
      </c>
      <c r="AN297">
        <v>1.2</v>
      </c>
      <c r="AO297">
        <v>0.8</v>
      </c>
      <c r="AP297">
        <v>14</v>
      </c>
      <c r="AQ297">
        <v>3.5</v>
      </c>
      <c r="AR297">
        <v>0.5</v>
      </c>
      <c r="AS297">
        <v>3.3</v>
      </c>
      <c r="AU297">
        <v>26.74</v>
      </c>
      <c r="AV297">
        <v>0.1</v>
      </c>
      <c r="AW297">
        <v>0.25</v>
      </c>
      <c r="AX297">
        <v>9</v>
      </c>
      <c r="AY297">
        <v>196</v>
      </c>
      <c r="AZ297">
        <v>19</v>
      </c>
      <c r="BA297">
        <v>12</v>
      </c>
      <c r="BB297">
        <v>38</v>
      </c>
      <c r="BC297">
        <v>60</v>
      </c>
      <c r="BD297">
        <v>0.5</v>
      </c>
    </row>
    <row r="298" spans="1:56" x14ac:dyDescent="0.3">
      <c r="A298" t="s">
        <v>1217</v>
      </c>
      <c r="B298" t="s">
        <v>1218</v>
      </c>
      <c r="C298" s="1" t="str">
        <f t="shared" si="23"/>
        <v>13:0022</v>
      </c>
      <c r="D298" s="1" t="str">
        <f t="shared" si="24"/>
        <v>13:0015</v>
      </c>
      <c r="E298" t="s">
        <v>1219</v>
      </c>
      <c r="F298" t="s">
        <v>1220</v>
      </c>
      <c r="H298">
        <v>45.562401199999996</v>
      </c>
      <c r="I298">
        <v>-67.051468900000003</v>
      </c>
      <c r="J298" s="1" t="str">
        <f>HYPERLINK("http://geochem.nrcan.gc.ca/cdogs/content/kwd/kwd020045_e.htm", "Basal till")</f>
        <v>Basal till</v>
      </c>
      <c r="K298" s="1" t="str">
        <f t="shared" si="25"/>
        <v>&lt;63 micron</v>
      </c>
      <c r="L298">
        <v>2.5</v>
      </c>
      <c r="M298">
        <v>6.1</v>
      </c>
      <c r="N298">
        <v>1</v>
      </c>
      <c r="O298">
        <v>360</v>
      </c>
      <c r="P298">
        <v>6.5</v>
      </c>
      <c r="Q298">
        <v>0.5</v>
      </c>
      <c r="R298">
        <v>83</v>
      </c>
      <c r="S298">
        <v>9</v>
      </c>
      <c r="T298">
        <v>76</v>
      </c>
      <c r="U298">
        <v>4</v>
      </c>
      <c r="V298">
        <v>1.2</v>
      </c>
      <c r="W298">
        <v>2.36</v>
      </c>
      <c r="X298">
        <v>12</v>
      </c>
      <c r="Y298">
        <v>0.5</v>
      </c>
      <c r="Z298">
        <v>2.5</v>
      </c>
      <c r="AA298">
        <v>37</v>
      </c>
      <c r="AB298">
        <v>0.6</v>
      </c>
      <c r="AC298">
        <v>0.5</v>
      </c>
      <c r="AD298">
        <v>1.44</v>
      </c>
      <c r="AE298">
        <v>32</v>
      </c>
      <c r="AG298">
        <v>74</v>
      </c>
      <c r="AH298">
        <v>0.7</v>
      </c>
      <c r="AI298">
        <v>8.9</v>
      </c>
      <c r="AJ298">
        <v>1.5</v>
      </c>
      <c r="AK298">
        <v>5.5</v>
      </c>
      <c r="AL298">
        <v>50</v>
      </c>
      <c r="AM298">
        <v>250</v>
      </c>
      <c r="AN298">
        <v>1.1000000000000001</v>
      </c>
      <c r="AO298">
        <v>1</v>
      </c>
      <c r="AP298">
        <v>15</v>
      </c>
      <c r="AQ298">
        <v>3.7</v>
      </c>
      <c r="AR298">
        <v>0.5</v>
      </c>
      <c r="AS298">
        <v>3.8</v>
      </c>
      <c r="AU298">
        <v>24.21</v>
      </c>
      <c r="AV298">
        <v>0.1</v>
      </c>
      <c r="AW298">
        <v>0.25</v>
      </c>
      <c r="AX298">
        <v>8</v>
      </c>
      <c r="AY298">
        <v>320</v>
      </c>
      <c r="AZ298">
        <v>25</v>
      </c>
      <c r="BA298">
        <v>10</v>
      </c>
      <c r="BB298">
        <v>36</v>
      </c>
      <c r="BC298">
        <v>25</v>
      </c>
      <c r="BD298">
        <v>1</v>
      </c>
    </row>
    <row r="299" spans="1:56" x14ac:dyDescent="0.3">
      <c r="A299" t="s">
        <v>1221</v>
      </c>
      <c r="B299" t="s">
        <v>1222</v>
      </c>
      <c r="C299" s="1" t="str">
        <f t="shared" si="23"/>
        <v>13:0022</v>
      </c>
      <c r="D299" s="1" t="str">
        <f t="shared" si="24"/>
        <v>13:0015</v>
      </c>
      <c r="E299" t="s">
        <v>1223</v>
      </c>
      <c r="F299" t="s">
        <v>1224</v>
      </c>
      <c r="H299">
        <v>45.5439656</v>
      </c>
      <c r="I299">
        <v>-67.052425999999997</v>
      </c>
      <c r="J299" s="1" t="str">
        <f>HYPERLINK("http://geochem.nrcan.gc.ca/cdogs/content/kwd/kwd020045_e.htm", "Basal till")</f>
        <v>Basal till</v>
      </c>
      <c r="K299" s="1" t="str">
        <f t="shared" si="25"/>
        <v>&lt;63 micron</v>
      </c>
      <c r="L299">
        <v>2.5</v>
      </c>
      <c r="M299">
        <v>6.5</v>
      </c>
      <c r="N299">
        <v>1</v>
      </c>
      <c r="O299">
        <v>440</v>
      </c>
      <c r="P299">
        <v>1.7</v>
      </c>
      <c r="Q299">
        <v>0.5</v>
      </c>
      <c r="R299">
        <v>81</v>
      </c>
      <c r="S299">
        <v>10</v>
      </c>
      <c r="T299">
        <v>96</v>
      </c>
      <c r="U299">
        <v>4</v>
      </c>
      <c r="V299">
        <v>1.2</v>
      </c>
      <c r="W299">
        <v>2.79</v>
      </c>
      <c r="X299">
        <v>15</v>
      </c>
      <c r="Y299">
        <v>0.5</v>
      </c>
      <c r="Z299">
        <v>2.5</v>
      </c>
      <c r="AA299">
        <v>40</v>
      </c>
      <c r="AB299">
        <v>0.61</v>
      </c>
      <c r="AC299">
        <v>0.5</v>
      </c>
      <c r="AD299">
        <v>1.57</v>
      </c>
      <c r="AE299">
        <v>32</v>
      </c>
      <c r="AG299">
        <v>80</v>
      </c>
      <c r="AH299">
        <v>0.7</v>
      </c>
      <c r="AI299">
        <v>9.9</v>
      </c>
      <c r="AJ299">
        <v>1.5</v>
      </c>
      <c r="AK299">
        <v>5.7</v>
      </c>
      <c r="AL299">
        <v>50</v>
      </c>
      <c r="AM299">
        <v>250</v>
      </c>
      <c r="AN299">
        <v>1.6</v>
      </c>
      <c r="AO299">
        <v>1.1000000000000001</v>
      </c>
      <c r="AP299">
        <v>13</v>
      </c>
      <c r="AQ299">
        <v>3.9</v>
      </c>
      <c r="AR299">
        <v>0.5</v>
      </c>
      <c r="AS299">
        <v>4.0999999999999996</v>
      </c>
      <c r="AU299">
        <v>26.24</v>
      </c>
      <c r="AV299">
        <v>0.1</v>
      </c>
      <c r="AW299">
        <v>0.25</v>
      </c>
      <c r="AX299">
        <v>5</v>
      </c>
      <c r="AY299">
        <v>276</v>
      </c>
      <c r="AZ299">
        <v>25</v>
      </c>
      <c r="BA299">
        <v>6</v>
      </c>
      <c r="BB299">
        <v>35</v>
      </c>
      <c r="BC299">
        <v>10</v>
      </c>
      <c r="BD299">
        <v>1</v>
      </c>
    </row>
    <row r="300" spans="1:56" x14ac:dyDescent="0.3">
      <c r="A300" t="s">
        <v>1225</v>
      </c>
      <c r="B300" t="s">
        <v>1226</v>
      </c>
      <c r="C300" s="1" t="str">
        <f t="shared" si="23"/>
        <v>13:0022</v>
      </c>
      <c r="D300" s="1" t="str">
        <f t="shared" si="24"/>
        <v>13:0015</v>
      </c>
      <c r="E300" t="s">
        <v>1227</v>
      </c>
      <c r="F300" t="s">
        <v>1228</v>
      </c>
      <c r="H300">
        <v>45.526434899999998</v>
      </c>
      <c r="I300">
        <v>-67.053671199999997</v>
      </c>
      <c r="J300" s="1" t="str">
        <f>HYPERLINK("http://geochem.nrcan.gc.ca/cdogs/content/kwd/kwd020046_e.htm", "Ablation till")</f>
        <v>Ablation till</v>
      </c>
      <c r="K300" s="1" t="str">
        <f t="shared" si="25"/>
        <v>&lt;63 micron</v>
      </c>
      <c r="L300">
        <v>2.5</v>
      </c>
      <c r="M300">
        <v>10</v>
      </c>
      <c r="N300">
        <v>1</v>
      </c>
      <c r="O300">
        <v>360</v>
      </c>
      <c r="P300">
        <v>6.6</v>
      </c>
      <c r="Q300">
        <v>0.5</v>
      </c>
      <c r="R300">
        <v>110</v>
      </c>
      <c r="S300">
        <v>8</v>
      </c>
      <c r="T300">
        <v>90</v>
      </c>
      <c r="U300">
        <v>4</v>
      </c>
      <c r="V300">
        <v>1.3</v>
      </c>
      <c r="W300">
        <v>2.69</v>
      </c>
      <c r="X300">
        <v>15</v>
      </c>
      <c r="Y300">
        <v>0.5</v>
      </c>
      <c r="Z300">
        <v>2.5</v>
      </c>
      <c r="AA300">
        <v>51</v>
      </c>
      <c r="AB300">
        <v>0.59</v>
      </c>
      <c r="AC300">
        <v>0.5</v>
      </c>
      <c r="AD300">
        <v>1.48</v>
      </c>
      <c r="AE300">
        <v>38</v>
      </c>
      <c r="AG300">
        <v>64</v>
      </c>
      <c r="AH300">
        <v>0.8</v>
      </c>
      <c r="AI300">
        <v>9.1</v>
      </c>
      <c r="AJ300">
        <v>1.5</v>
      </c>
      <c r="AK300">
        <v>6.6</v>
      </c>
      <c r="AL300">
        <v>50</v>
      </c>
      <c r="AM300">
        <v>250</v>
      </c>
      <c r="AN300">
        <v>1.6</v>
      </c>
      <c r="AO300">
        <v>1</v>
      </c>
      <c r="AP300">
        <v>19</v>
      </c>
      <c r="AQ300">
        <v>4.0999999999999996</v>
      </c>
      <c r="AR300">
        <v>0.5</v>
      </c>
      <c r="AS300">
        <v>3.9</v>
      </c>
      <c r="AU300">
        <v>25.38</v>
      </c>
      <c r="AV300">
        <v>0.1</v>
      </c>
      <c r="AW300">
        <v>0.25</v>
      </c>
      <c r="AX300">
        <v>11</v>
      </c>
      <c r="AY300">
        <v>220</v>
      </c>
      <c r="AZ300">
        <v>24</v>
      </c>
      <c r="BA300">
        <v>10</v>
      </c>
      <c r="BB300">
        <v>41</v>
      </c>
      <c r="BC300">
        <v>75</v>
      </c>
      <c r="BD300">
        <v>0.5</v>
      </c>
    </row>
    <row r="301" spans="1:56" x14ac:dyDescent="0.3">
      <c r="A301" t="s">
        <v>1229</v>
      </c>
      <c r="B301" t="s">
        <v>1230</v>
      </c>
      <c r="C301" s="1" t="str">
        <f t="shared" si="23"/>
        <v>13:0022</v>
      </c>
      <c r="D301" s="1" t="str">
        <f t="shared" si="24"/>
        <v>13:0015</v>
      </c>
      <c r="E301" t="s">
        <v>1231</v>
      </c>
      <c r="F301" t="s">
        <v>1232</v>
      </c>
      <c r="H301">
        <v>45.523017899999999</v>
      </c>
      <c r="I301">
        <v>-67.051227999999995</v>
      </c>
      <c r="J301" s="1" t="str">
        <f t="shared" ref="J301:J310" si="29">HYPERLINK("http://geochem.nrcan.gc.ca/cdogs/content/kwd/kwd020045_e.htm", "Basal till")</f>
        <v>Basal till</v>
      </c>
      <c r="K301" s="1" t="str">
        <f t="shared" si="25"/>
        <v>&lt;63 micron</v>
      </c>
      <c r="L301">
        <v>2.5</v>
      </c>
      <c r="M301">
        <v>8.1</v>
      </c>
      <c r="N301">
        <v>1</v>
      </c>
      <c r="O301">
        <v>460</v>
      </c>
      <c r="P301">
        <v>0.25</v>
      </c>
      <c r="Q301">
        <v>0.5</v>
      </c>
      <c r="R301">
        <v>98</v>
      </c>
      <c r="S301">
        <v>8</v>
      </c>
      <c r="T301">
        <v>70</v>
      </c>
      <c r="U301">
        <v>4</v>
      </c>
      <c r="V301">
        <v>1.7</v>
      </c>
      <c r="W301">
        <v>2.65</v>
      </c>
      <c r="X301">
        <v>10</v>
      </c>
      <c r="Y301">
        <v>0.5</v>
      </c>
      <c r="Z301">
        <v>2.5</v>
      </c>
      <c r="AA301">
        <v>51</v>
      </c>
      <c r="AB301">
        <v>0.61</v>
      </c>
      <c r="AC301">
        <v>0.5</v>
      </c>
      <c r="AD301">
        <v>1.59</v>
      </c>
      <c r="AE301">
        <v>45</v>
      </c>
      <c r="AG301">
        <v>71</v>
      </c>
      <c r="AH301">
        <v>0.8</v>
      </c>
      <c r="AI301">
        <v>11</v>
      </c>
      <c r="AJ301">
        <v>1.5</v>
      </c>
      <c r="AK301">
        <v>7.9</v>
      </c>
      <c r="AL301">
        <v>50</v>
      </c>
      <c r="AM301">
        <v>250</v>
      </c>
      <c r="AN301">
        <v>1.3</v>
      </c>
      <c r="AO301">
        <v>1.3</v>
      </c>
      <c r="AP301">
        <v>15</v>
      </c>
      <c r="AQ301">
        <v>3</v>
      </c>
      <c r="AR301">
        <v>0.5</v>
      </c>
      <c r="AS301">
        <v>4.2</v>
      </c>
      <c r="AU301">
        <v>24.41</v>
      </c>
      <c r="AV301">
        <v>0.1</v>
      </c>
      <c r="AW301">
        <v>0.25</v>
      </c>
      <c r="AX301">
        <v>14</v>
      </c>
      <c r="AY301">
        <v>492</v>
      </c>
      <c r="AZ301">
        <v>25</v>
      </c>
      <c r="BA301">
        <v>8</v>
      </c>
      <c r="BB301">
        <v>38</v>
      </c>
      <c r="BC301">
        <v>10</v>
      </c>
      <c r="BD301">
        <v>3</v>
      </c>
    </row>
    <row r="302" spans="1:56" x14ac:dyDescent="0.3">
      <c r="A302" t="s">
        <v>1233</v>
      </c>
      <c r="B302" t="s">
        <v>1234</v>
      </c>
      <c r="C302" s="1" t="str">
        <f t="shared" si="23"/>
        <v>13:0022</v>
      </c>
      <c r="D302" s="1" t="str">
        <f t="shared" si="24"/>
        <v>13:0015</v>
      </c>
      <c r="E302" t="s">
        <v>1235</v>
      </c>
      <c r="F302" t="s">
        <v>1236</v>
      </c>
      <c r="H302">
        <v>45.507752500000002</v>
      </c>
      <c r="I302">
        <v>-67.053354900000002</v>
      </c>
      <c r="J302" s="1" t="str">
        <f t="shared" si="29"/>
        <v>Basal till</v>
      </c>
      <c r="K302" s="1" t="str">
        <f t="shared" si="25"/>
        <v>&lt;63 micron</v>
      </c>
      <c r="L302">
        <v>2.5</v>
      </c>
      <c r="M302">
        <v>9.8000000000000007</v>
      </c>
      <c r="N302">
        <v>3</v>
      </c>
      <c r="O302">
        <v>460</v>
      </c>
      <c r="P302">
        <v>13</v>
      </c>
      <c r="Q302">
        <v>0.5</v>
      </c>
      <c r="R302">
        <v>100</v>
      </c>
      <c r="S302">
        <v>10</v>
      </c>
      <c r="T302">
        <v>81</v>
      </c>
      <c r="U302">
        <v>5</v>
      </c>
      <c r="V302">
        <v>1.5</v>
      </c>
      <c r="W302">
        <v>2.83</v>
      </c>
      <c r="X302">
        <v>13</v>
      </c>
      <c r="Y302">
        <v>0.5</v>
      </c>
      <c r="Z302">
        <v>2.5</v>
      </c>
      <c r="AA302">
        <v>47</v>
      </c>
      <c r="AB302">
        <v>0.62</v>
      </c>
      <c r="AC302">
        <v>0.5</v>
      </c>
      <c r="AD302">
        <v>1.33</v>
      </c>
      <c r="AE302">
        <v>37</v>
      </c>
      <c r="AG302">
        <v>76</v>
      </c>
      <c r="AH302">
        <v>0.7</v>
      </c>
      <c r="AI302">
        <v>11</v>
      </c>
      <c r="AJ302">
        <v>1.5</v>
      </c>
      <c r="AK302">
        <v>6.6</v>
      </c>
      <c r="AL302">
        <v>50</v>
      </c>
      <c r="AM302">
        <v>250</v>
      </c>
      <c r="AN302">
        <v>1.2</v>
      </c>
      <c r="AO302">
        <v>1</v>
      </c>
      <c r="AP302">
        <v>15</v>
      </c>
      <c r="AQ302">
        <v>3.2</v>
      </c>
      <c r="AR302">
        <v>0.5</v>
      </c>
      <c r="AS302">
        <v>3.8</v>
      </c>
      <c r="AU302">
        <v>27.83</v>
      </c>
      <c r="AV302">
        <v>0.1</v>
      </c>
      <c r="AW302">
        <v>0.25</v>
      </c>
      <c r="AX302">
        <v>15</v>
      </c>
      <c r="AY302">
        <v>474</v>
      </c>
      <c r="AZ302">
        <v>26</v>
      </c>
      <c r="BA302">
        <v>10</v>
      </c>
      <c r="BB302">
        <v>36</v>
      </c>
      <c r="BC302">
        <v>35</v>
      </c>
      <c r="BD302">
        <v>0.5</v>
      </c>
    </row>
    <row r="303" spans="1:56" x14ac:dyDescent="0.3">
      <c r="A303" t="s">
        <v>1237</v>
      </c>
      <c r="B303" t="s">
        <v>1238</v>
      </c>
      <c r="C303" s="1" t="str">
        <f t="shared" si="23"/>
        <v>13:0022</v>
      </c>
      <c r="D303" s="1" t="str">
        <f t="shared" si="24"/>
        <v>13:0015</v>
      </c>
      <c r="E303" t="s">
        <v>1239</v>
      </c>
      <c r="F303" t="s">
        <v>1240</v>
      </c>
      <c r="H303">
        <v>45.742697200000002</v>
      </c>
      <c r="I303">
        <v>-67.015312899999998</v>
      </c>
      <c r="J303" s="1" t="str">
        <f t="shared" si="29"/>
        <v>Basal till</v>
      </c>
      <c r="K303" s="1" t="str">
        <f t="shared" si="25"/>
        <v>&lt;63 micron</v>
      </c>
      <c r="L303">
        <v>2.5</v>
      </c>
      <c r="M303">
        <v>11</v>
      </c>
      <c r="N303">
        <v>1</v>
      </c>
      <c r="O303">
        <v>500</v>
      </c>
      <c r="P303">
        <v>2</v>
      </c>
      <c r="Q303">
        <v>0.5</v>
      </c>
      <c r="R303">
        <v>100</v>
      </c>
      <c r="S303">
        <v>13</v>
      </c>
      <c r="T303">
        <v>100</v>
      </c>
      <c r="U303">
        <v>5</v>
      </c>
      <c r="V303">
        <v>1.5</v>
      </c>
      <c r="W303">
        <v>3.68</v>
      </c>
      <c r="X303">
        <v>11</v>
      </c>
      <c r="Y303">
        <v>0.5</v>
      </c>
      <c r="Z303">
        <v>2.5</v>
      </c>
      <c r="AA303">
        <v>49</v>
      </c>
      <c r="AB303">
        <v>0.56999999999999995</v>
      </c>
      <c r="AC303">
        <v>0.5</v>
      </c>
      <c r="AD303">
        <v>1.49</v>
      </c>
      <c r="AE303">
        <v>36</v>
      </c>
      <c r="AG303">
        <v>100</v>
      </c>
      <c r="AH303">
        <v>1.2</v>
      </c>
      <c r="AI303">
        <v>14</v>
      </c>
      <c r="AJ303">
        <v>1.5</v>
      </c>
      <c r="AK303">
        <v>6.9</v>
      </c>
      <c r="AL303">
        <v>50</v>
      </c>
      <c r="AM303">
        <v>250</v>
      </c>
      <c r="AN303">
        <v>1.9</v>
      </c>
      <c r="AO303">
        <v>1</v>
      </c>
      <c r="AP303">
        <v>16</v>
      </c>
      <c r="AQ303">
        <v>3.1</v>
      </c>
      <c r="AR303">
        <v>0.5</v>
      </c>
      <c r="AS303">
        <v>4.0999999999999996</v>
      </c>
      <c r="AU303">
        <v>19.87</v>
      </c>
      <c r="AV303">
        <v>0.1</v>
      </c>
      <c r="AW303">
        <v>0.25</v>
      </c>
      <c r="AX303">
        <v>19</v>
      </c>
      <c r="AY303">
        <v>696</v>
      </c>
      <c r="AZ303">
        <v>34</v>
      </c>
      <c r="BA303">
        <v>10</v>
      </c>
      <c r="BB303">
        <v>47</v>
      </c>
      <c r="BC303">
        <v>20</v>
      </c>
      <c r="BD303">
        <v>1</v>
      </c>
    </row>
    <row r="304" spans="1:56" x14ac:dyDescent="0.3">
      <c r="A304" t="s">
        <v>1241</v>
      </c>
      <c r="B304" t="s">
        <v>1242</v>
      </c>
      <c r="C304" s="1" t="str">
        <f t="shared" si="23"/>
        <v>13:0022</v>
      </c>
      <c r="D304" s="1" t="str">
        <f t="shared" si="24"/>
        <v>13:0015</v>
      </c>
      <c r="E304" t="s">
        <v>1243</v>
      </c>
      <c r="F304" t="s">
        <v>1244</v>
      </c>
      <c r="H304">
        <v>45.722715999999998</v>
      </c>
      <c r="I304">
        <v>-67.017948500000003</v>
      </c>
      <c r="J304" s="1" t="str">
        <f t="shared" si="29"/>
        <v>Basal till</v>
      </c>
      <c r="K304" s="1" t="str">
        <f t="shared" si="25"/>
        <v>&lt;63 micron</v>
      </c>
      <c r="L304">
        <v>2.5</v>
      </c>
      <c r="M304">
        <v>9.6999999999999993</v>
      </c>
      <c r="N304">
        <v>4</v>
      </c>
      <c r="O304">
        <v>350</v>
      </c>
      <c r="P304">
        <v>7.6</v>
      </c>
      <c r="Q304">
        <v>0.5</v>
      </c>
      <c r="R304">
        <v>87</v>
      </c>
      <c r="S304">
        <v>11</v>
      </c>
      <c r="T304">
        <v>90</v>
      </c>
      <c r="U304">
        <v>4</v>
      </c>
      <c r="V304">
        <v>1.2</v>
      </c>
      <c r="W304">
        <v>3.04</v>
      </c>
      <c r="X304">
        <v>13</v>
      </c>
      <c r="Y304">
        <v>0.5</v>
      </c>
      <c r="Z304">
        <v>2.5</v>
      </c>
      <c r="AA304">
        <v>40</v>
      </c>
      <c r="AB304">
        <v>0.59</v>
      </c>
      <c r="AC304">
        <v>0.5</v>
      </c>
      <c r="AD304">
        <v>1.41</v>
      </c>
      <c r="AE304">
        <v>31</v>
      </c>
      <c r="AG304">
        <v>89</v>
      </c>
      <c r="AH304">
        <v>1</v>
      </c>
      <c r="AI304">
        <v>11</v>
      </c>
      <c r="AJ304">
        <v>1.5</v>
      </c>
      <c r="AK304">
        <v>5.8</v>
      </c>
      <c r="AL304">
        <v>50</v>
      </c>
      <c r="AM304">
        <v>250</v>
      </c>
      <c r="AN304">
        <v>1.7</v>
      </c>
      <c r="AO304">
        <v>1</v>
      </c>
      <c r="AP304">
        <v>16</v>
      </c>
      <c r="AQ304">
        <v>3.9</v>
      </c>
      <c r="AR304">
        <v>0.5</v>
      </c>
      <c r="AS304">
        <v>4</v>
      </c>
      <c r="AU304">
        <v>23.38</v>
      </c>
      <c r="AV304">
        <v>0.4</v>
      </c>
      <c r="AW304">
        <v>0.25</v>
      </c>
      <c r="AX304">
        <v>16</v>
      </c>
      <c r="AY304">
        <v>520</v>
      </c>
      <c r="AZ304">
        <v>31</v>
      </c>
      <c r="BA304">
        <v>10</v>
      </c>
      <c r="BB304">
        <v>48</v>
      </c>
      <c r="BC304">
        <v>25</v>
      </c>
      <c r="BD304">
        <v>1</v>
      </c>
    </row>
    <row r="305" spans="1:56" x14ac:dyDescent="0.3">
      <c r="A305" t="s">
        <v>1245</v>
      </c>
      <c r="B305" t="s">
        <v>1246</v>
      </c>
      <c r="C305" s="1" t="str">
        <f t="shared" si="23"/>
        <v>13:0022</v>
      </c>
      <c r="D305" s="1" t="str">
        <f t="shared" si="24"/>
        <v>13:0015</v>
      </c>
      <c r="E305" t="s">
        <v>1247</v>
      </c>
      <c r="F305" t="s">
        <v>1248</v>
      </c>
      <c r="H305">
        <v>45.705899700000003</v>
      </c>
      <c r="I305">
        <v>-67.021433799999997</v>
      </c>
      <c r="J305" s="1" t="str">
        <f t="shared" si="29"/>
        <v>Basal till</v>
      </c>
      <c r="K305" s="1" t="str">
        <f t="shared" si="25"/>
        <v>&lt;63 micron</v>
      </c>
      <c r="L305">
        <v>2.5</v>
      </c>
      <c r="M305">
        <v>8.6999999999999993</v>
      </c>
      <c r="N305">
        <v>3</v>
      </c>
      <c r="O305">
        <v>470</v>
      </c>
      <c r="P305">
        <v>3.2</v>
      </c>
      <c r="Q305">
        <v>0.5</v>
      </c>
      <c r="R305">
        <v>93</v>
      </c>
      <c r="S305">
        <v>13</v>
      </c>
      <c r="T305">
        <v>100</v>
      </c>
      <c r="U305">
        <v>5</v>
      </c>
      <c r="V305">
        <v>1.3</v>
      </c>
      <c r="W305">
        <v>3.59</v>
      </c>
      <c r="X305">
        <v>11</v>
      </c>
      <c r="Y305">
        <v>0.5</v>
      </c>
      <c r="Z305">
        <v>2.5</v>
      </c>
      <c r="AA305">
        <v>43</v>
      </c>
      <c r="AB305">
        <v>0.57999999999999996</v>
      </c>
      <c r="AC305">
        <v>0.5</v>
      </c>
      <c r="AD305">
        <v>1.32</v>
      </c>
      <c r="AE305">
        <v>37</v>
      </c>
      <c r="AG305">
        <v>98</v>
      </c>
      <c r="AH305">
        <v>1</v>
      </c>
      <c r="AI305">
        <v>15</v>
      </c>
      <c r="AJ305">
        <v>1.5</v>
      </c>
      <c r="AK305">
        <v>6.3</v>
      </c>
      <c r="AL305">
        <v>50</v>
      </c>
      <c r="AM305">
        <v>250</v>
      </c>
      <c r="AN305">
        <v>1.5</v>
      </c>
      <c r="AO305">
        <v>1</v>
      </c>
      <c r="AP305">
        <v>17</v>
      </c>
      <c r="AQ305">
        <v>3.6</v>
      </c>
      <c r="AR305">
        <v>0.5</v>
      </c>
      <c r="AS305">
        <v>3.7</v>
      </c>
      <c r="AU305">
        <v>20.65</v>
      </c>
      <c r="AV305">
        <v>0.1</v>
      </c>
      <c r="AW305">
        <v>0.25</v>
      </c>
      <c r="AX305">
        <v>18</v>
      </c>
      <c r="AY305">
        <v>548</v>
      </c>
      <c r="AZ305">
        <v>35</v>
      </c>
      <c r="BA305">
        <v>10</v>
      </c>
      <c r="BB305">
        <v>48</v>
      </c>
      <c r="BC305">
        <v>30</v>
      </c>
      <c r="BD305">
        <v>0.5</v>
      </c>
    </row>
    <row r="306" spans="1:56" x14ac:dyDescent="0.3">
      <c r="A306" t="s">
        <v>1249</v>
      </c>
      <c r="B306" t="s">
        <v>1250</v>
      </c>
      <c r="C306" s="1" t="str">
        <f t="shared" si="23"/>
        <v>13:0022</v>
      </c>
      <c r="D306" s="1" t="str">
        <f t="shared" si="24"/>
        <v>13:0015</v>
      </c>
      <c r="E306" t="s">
        <v>1251</v>
      </c>
      <c r="F306" t="s">
        <v>1252</v>
      </c>
      <c r="H306">
        <v>45.684776999999997</v>
      </c>
      <c r="I306">
        <v>-67.023142100000001</v>
      </c>
      <c r="J306" s="1" t="str">
        <f t="shared" si="29"/>
        <v>Basal till</v>
      </c>
      <c r="K306" s="1" t="str">
        <f t="shared" si="25"/>
        <v>&lt;63 micron</v>
      </c>
      <c r="L306">
        <v>2.5</v>
      </c>
      <c r="M306">
        <v>9.9</v>
      </c>
      <c r="N306">
        <v>1</v>
      </c>
      <c r="O306">
        <v>370</v>
      </c>
      <c r="P306">
        <v>12</v>
      </c>
      <c r="Q306">
        <v>0.5</v>
      </c>
      <c r="R306">
        <v>110</v>
      </c>
      <c r="S306">
        <v>12</v>
      </c>
      <c r="T306">
        <v>96</v>
      </c>
      <c r="U306">
        <v>4</v>
      </c>
      <c r="V306">
        <v>1.6</v>
      </c>
      <c r="W306">
        <v>3.23</v>
      </c>
      <c r="X306">
        <v>13</v>
      </c>
      <c r="Y306">
        <v>0.5</v>
      </c>
      <c r="Z306">
        <v>2.5</v>
      </c>
      <c r="AA306">
        <v>47</v>
      </c>
      <c r="AB306">
        <v>0.64</v>
      </c>
      <c r="AC306">
        <v>0.5</v>
      </c>
      <c r="AD306">
        <v>1.53</v>
      </c>
      <c r="AE306">
        <v>39</v>
      </c>
      <c r="AG306">
        <v>100</v>
      </c>
      <c r="AH306">
        <v>0.8</v>
      </c>
      <c r="AI306">
        <v>13</v>
      </c>
      <c r="AJ306">
        <v>1.5</v>
      </c>
      <c r="AK306">
        <v>6.9</v>
      </c>
      <c r="AL306">
        <v>50</v>
      </c>
      <c r="AM306">
        <v>250</v>
      </c>
      <c r="AN306">
        <v>1.2</v>
      </c>
      <c r="AO306">
        <v>1.1000000000000001</v>
      </c>
      <c r="AP306">
        <v>16</v>
      </c>
      <c r="AQ306">
        <v>4.5999999999999996</v>
      </c>
      <c r="AR306">
        <v>0.5</v>
      </c>
      <c r="AS306">
        <v>4.0999999999999996</v>
      </c>
      <c r="AU306">
        <v>21.63</v>
      </c>
      <c r="AV306">
        <v>0.1</v>
      </c>
      <c r="AW306">
        <v>0.25</v>
      </c>
      <c r="AX306">
        <v>15</v>
      </c>
      <c r="AY306">
        <v>506</v>
      </c>
      <c r="AZ306">
        <v>33</v>
      </c>
      <c r="BA306">
        <v>12</v>
      </c>
      <c r="BB306">
        <v>43</v>
      </c>
      <c r="BC306">
        <v>40</v>
      </c>
      <c r="BD306">
        <v>0.5</v>
      </c>
    </row>
    <row r="307" spans="1:56" x14ac:dyDescent="0.3">
      <c r="A307" t="s">
        <v>1253</v>
      </c>
      <c r="B307" t="s">
        <v>1254</v>
      </c>
      <c r="C307" s="1" t="str">
        <f t="shared" si="23"/>
        <v>13:0022</v>
      </c>
      <c r="D307" s="1" t="str">
        <f t="shared" si="24"/>
        <v>13:0015</v>
      </c>
      <c r="E307" t="s">
        <v>1251</v>
      </c>
      <c r="F307" t="s">
        <v>1255</v>
      </c>
      <c r="H307">
        <v>45.684776999999997</v>
      </c>
      <c r="I307">
        <v>-67.023142100000001</v>
      </c>
      <c r="J307" s="1" t="str">
        <f t="shared" si="29"/>
        <v>Basal till</v>
      </c>
      <c r="K307" s="1" t="str">
        <f t="shared" si="25"/>
        <v>&lt;63 micron</v>
      </c>
      <c r="L307">
        <v>2.5</v>
      </c>
      <c r="M307">
        <v>9.9</v>
      </c>
      <c r="N307">
        <v>1</v>
      </c>
      <c r="O307">
        <v>470</v>
      </c>
      <c r="P307">
        <v>12</v>
      </c>
      <c r="Q307">
        <v>0.5</v>
      </c>
      <c r="R307">
        <v>120</v>
      </c>
      <c r="S307">
        <v>12</v>
      </c>
      <c r="T307">
        <v>95</v>
      </c>
      <c r="U307">
        <v>4</v>
      </c>
      <c r="V307">
        <v>1.5</v>
      </c>
      <c r="W307">
        <v>3.18</v>
      </c>
      <c r="X307">
        <v>12</v>
      </c>
      <c r="Y307">
        <v>0.5</v>
      </c>
      <c r="Z307">
        <v>2.5</v>
      </c>
      <c r="AA307">
        <v>45</v>
      </c>
      <c r="AB307">
        <v>0.6</v>
      </c>
      <c r="AC307">
        <v>0.5</v>
      </c>
      <c r="AD307">
        <v>1.49</v>
      </c>
      <c r="AE307">
        <v>36</v>
      </c>
      <c r="AG307">
        <v>95</v>
      </c>
      <c r="AH307">
        <v>0.8</v>
      </c>
      <c r="AI307">
        <v>12</v>
      </c>
      <c r="AJ307">
        <v>1.5</v>
      </c>
      <c r="AK307">
        <v>6.7</v>
      </c>
      <c r="AL307">
        <v>50</v>
      </c>
      <c r="AM307">
        <v>250</v>
      </c>
      <c r="AN307">
        <v>1.4</v>
      </c>
      <c r="AO307">
        <v>1.1000000000000001</v>
      </c>
      <c r="AP307">
        <v>16</v>
      </c>
      <c r="AQ307">
        <v>5.5</v>
      </c>
      <c r="AR307">
        <v>4</v>
      </c>
      <c r="AS307">
        <v>4.3</v>
      </c>
      <c r="AU307">
        <v>22.53</v>
      </c>
      <c r="AV307">
        <v>0.1</v>
      </c>
      <c r="AW307">
        <v>0.25</v>
      </c>
      <c r="AX307">
        <v>17</v>
      </c>
      <c r="AY307">
        <v>552</v>
      </c>
      <c r="AZ307">
        <v>35</v>
      </c>
      <c r="BA307">
        <v>12</v>
      </c>
      <c r="BB307">
        <v>47</v>
      </c>
      <c r="BC307">
        <v>40</v>
      </c>
      <c r="BD307">
        <v>4</v>
      </c>
    </row>
    <row r="308" spans="1:56" x14ac:dyDescent="0.3">
      <c r="A308" t="s">
        <v>1256</v>
      </c>
      <c r="B308" t="s">
        <v>1257</v>
      </c>
      <c r="C308" s="1" t="str">
        <f t="shared" si="23"/>
        <v>13:0022</v>
      </c>
      <c r="D308" s="1" t="str">
        <f t="shared" si="24"/>
        <v>13:0015</v>
      </c>
      <c r="E308" t="s">
        <v>1258</v>
      </c>
      <c r="F308" t="s">
        <v>1259</v>
      </c>
      <c r="H308">
        <v>45.669462500000002</v>
      </c>
      <c r="I308">
        <v>-67.022397699999999</v>
      </c>
      <c r="J308" s="1" t="str">
        <f t="shared" si="29"/>
        <v>Basal till</v>
      </c>
      <c r="K308" s="1" t="str">
        <f t="shared" si="25"/>
        <v>&lt;63 micron</v>
      </c>
      <c r="L308">
        <v>2.5</v>
      </c>
      <c r="M308">
        <v>8.6999999999999993</v>
      </c>
      <c r="N308">
        <v>1</v>
      </c>
      <c r="O308">
        <v>420</v>
      </c>
      <c r="P308">
        <v>11</v>
      </c>
      <c r="Q308">
        <v>0.5</v>
      </c>
      <c r="R308">
        <v>75</v>
      </c>
      <c r="S308">
        <v>13</v>
      </c>
      <c r="T308">
        <v>100</v>
      </c>
      <c r="U308">
        <v>5</v>
      </c>
      <c r="V308">
        <v>1.2</v>
      </c>
      <c r="W308">
        <v>3.31</v>
      </c>
      <c r="X308">
        <v>10</v>
      </c>
      <c r="Y308">
        <v>0.5</v>
      </c>
      <c r="Z308">
        <v>2.5</v>
      </c>
      <c r="AA308">
        <v>36</v>
      </c>
      <c r="AB308">
        <v>0.48</v>
      </c>
      <c r="AC308">
        <v>0.5</v>
      </c>
      <c r="AD308">
        <v>1.27</v>
      </c>
      <c r="AE308">
        <v>27</v>
      </c>
      <c r="AG308">
        <v>73</v>
      </c>
      <c r="AH308">
        <v>0.8</v>
      </c>
      <c r="AI308">
        <v>13</v>
      </c>
      <c r="AJ308">
        <v>1.5</v>
      </c>
      <c r="AK308">
        <v>5.4</v>
      </c>
      <c r="AL308">
        <v>50</v>
      </c>
      <c r="AM308">
        <v>250</v>
      </c>
      <c r="AN308">
        <v>1.4</v>
      </c>
      <c r="AO308">
        <v>0.8</v>
      </c>
      <c r="AP308">
        <v>13</v>
      </c>
      <c r="AQ308">
        <v>3.4</v>
      </c>
      <c r="AR308">
        <v>0.5</v>
      </c>
      <c r="AS308">
        <v>3.3</v>
      </c>
      <c r="AU308">
        <v>21.56</v>
      </c>
      <c r="AV308">
        <v>0.1</v>
      </c>
      <c r="AW308">
        <v>0.25</v>
      </c>
      <c r="AX308">
        <v>20</v>
      </c>
      <c r="AY308">
        <v>434</v>
      </c>
      <c r="AZ308">
        <v>41</v>
      </c>
      <c r="BA308">
        <v>8</v>
      </c>
      <c r="BB308">
        <v>56</v>
      </c>
      <c r="BC308">
        <v>45</v>
      </c>
      <c r="BD308">
        <v>3</v>
      </c>
    </row>
    <row r="309" spans="1:56" x14ac:dyDescent="0.3">
      <c r="A309" t="s">
        <v>1260</v>
      </c>
      <c r="B309" t="s">
        <v>1261</v>
      </c>
      <c r="C309" s="1" t="str">
        <f t="shared" si="23"/>
        <v>13:0022</v>
      </c>
      <c r="D309" s="1" t="str">
        <f t="shared" si="24"/>
        <v>13:0015</v>
      </c>
      <c r="E309" t="s">
        <v>1262</v>
      </c>
      <c r="F309" t="s">
        <v>1263</v>
      </c>
      <c r="H309">
        <v>45.652124200000003</v>
      </c>
      <c r="I309">
        <v>-67.0217253</v>
      </c>
      <c r="J309" s="1" t="str">
        <f t="shared" si="29"/>
        <v>Basal till</v>
      </c>
      <c r="K309" s="1" t="str">
        <f t="shared" si="25"/>
        <v>&lt;63 micron</v>
      </c>
      <c r="L309">
        <v>2.5</v>
      </c>
      <c r="M309">
        <v>8.9</v>
      </c>
      <c r="N309">
        <v>4</v>
      </c>
      <c r="O309">
        <v>500</v>
      </c>
      <c r="P309">
        <v>6.6</v>
      </c>
      <c r="Q309">
        <v>0.5</v>
      </c>
      <c r="R309">
        <v>97</v>
      </c>
      <c r="S309">
        <v>11</v>
      </c>
      <c r="T309">
        <v>95</v>
      </c>
      <c r="U309">
        <v>4</v>
      </c>
      <c r="V309">
        <v>1.3</v>
      </c>
      <c r="W309">
        <v>3.35</v>
      </c>
      <c r="X309">
        <v>11</v>
      </c>
      <c r="Y309">
        <v>0.5</v>
      </c>
      <c r="Z309">
        <v>2.5</v>
      </c>
      <c r="AA309">
        <v>39</v>
      </c>
      <c r="AB309">
        <v>0.55000000000000004</v>
      </c>
      <c r="AC309">
        <v>0.5</v>
      </c>
      <c r="AD309">
        <v>1.37</v>
      </c>
      <c r="AE309">
        <v>32</v>
      </c>
      <c r="AG309">
        <v>94</v>
      </c>
      <c r="AH309">
        <v>0.8</v>
      </c>
      <c r="AI309">
        <v>12</v>
      </c>
      <c r="AJ309">
        <v>1.5</v>
      </c>
      <c r="AK309">
        <v>5.8</v>
      </c>
      <c r="AL309">
        <v>50</v>
      </c>
      <c r="AM309">
        <v>250</v>
      </c>
      <c r="AN309">
        <v>0.25</v>
      </c>
      <c r="AO309">
        <v>0.9</v>
      </c>
      <c r="AP309">
        <v>15</v>
      </c>
      <c r="AQ309">
        <v>3.4</v>
      </c>
      <c r="AR309">
        <v>0.5</v>
      </c>
      <c r="AS309">
        <v>3.6</v>
      </c>
      <c r="AU309">
        <v>21.93</v>
      </c>
      <c r="AV309">
        <v>0.1</v>
      </c>
      <c r="AW309">
        <v>0.25</v>
      </c>
      <c r="AX309">
        <v>17</v>
      </c>
      <c r="AY309">
        <v>762</v>
      </c>
      <c r="AZ309">
        <v>38</v>
      </c>
      <c r="BA309">
        <v>10</v>
      </c>
      <c r="BB309">
        <v>54</v>
      </c>
      <c r="BC309">
        <v>35</v>
      </c>
      <c r="BD309">
        <v>2</v>
      </c>
    </row>
    <row r="310" spans="1:56" x14ac:dyDescent="0.3">
      <c r="A310" t="s">
        <v>1264</v>
      </c>
      <c r="B310" t="s">
        <v>1265</v>
      </c>
      <c r="C310" s="1" t="str">
        <f t="shared" si="23"/>
        <v>13:0022</v>
      </c>
      <c r="D310" s="1" t="str">
        <f t="shared" si="24"/>
        <v>13:0015</v>
      </c>
      <c r="E310" t="s">
        <v>1266</v>
      </c>
      <c r="F310" t="s">
        <v>1267</v>
      </c>
      <c r="H310">
        <v>45.635038600000001</v>
      </c>
      <c r="I310">
        <v>-67.022648200000006</v>
      </c>
      <c r="J310" s="1" t="str">
        <f t="shared" si="29"/>
        <v>Basal till</v>
      </c>
      <c r="K310" s="1" t="str">
        <f t="shared" si="25"/>
        <v>&lt;63 micron</v>
      </c>
      <c r="L310">
        <v>2.5</v>
      </c>
      <c r="M310">
        <v>11</v>
      </c>
      <c r="N310">
        <v>1</v>
      </c>
      <c r="O310">
        <v>430</v>
      </c>
      <c r="P310">
        <v>7.2</v>
      </c>
      <c r="Q310">
        <v>0.5</v>
      </c>
      <c r="R310">
        <v>94</v>
      </c>
      <c r="S310">
        <v>15</v>
      </c>
      <c r="T310">
        <v>110</v>
      </c>
      <c r="U310">
        <v>5</v>
      </c>
      <c r="V310">
        <v>1.5</v>
      </c>
      <c r="W310">
        <v>4.0599999999999996</v>
      </c>
      <c r="X310">
        <v>12</v>
      </c>
      <c r="Y310">
        <v>0.5</v>
      </c>
      <c r="Z310">
        <v>2.5</v>
      </c>
      <c r="AA310">
        <v>47</v>
      </c>
      <c r="AB310">
        <v>0.56999999999999995</v>
      </c>
      <c r="AC310">
        <v>0.5</v>
      </c>
      <c r="AD310">
        <v>1.39</v>
      </c>
      <c r="AE310">
        <v>39</v>
      </c>
      <c r="AG310">
        <v>98</v>
      </c>
      <c r="AH310">
        <v>1.1000000000000001</v>
      </c>
      <c r="AI310">
        <v>15</v>
      </c>
      <c r="AJ310">
        <v>1.5</v>
      </c>
      <c r="AK310">
        <v>6.7</v>
      </c>
      <c r="AL310">
        <v>50</v>
      </c>
      <c r="AM310">
        <v>250</v>
      </c>
      <c r="AN310">
        <v>1.1000000000000001</v>
      </c>
      <c r="AO310">
        <v>0.8</v>
      </c>
      <c r="AP310">
        <v>16</v>
      </c>
      <c r="AQ310">
        <v>3.2</v>
      </c>
      <c r="AR310">
        <v>0.5</v>
      </c>
      <c r="AS310">
        <v>3.6</v>
      </c>
      <c r="AU310">
        <v>20.18</v>
      </c>
      <c r="AV310">
        <v>0.1</v>
      </c>
      <c r="AW310">
        <v>0.25</v>
      </c>
      <c r="AX310">
        <v>28</v>
      </c>
      <c r="AY310">
        <v>798</v>
      </c>
      <c r="AZ310">
        <v>41</v>
      </c>
      <c r="BA310">
        <v>12</v>
      </c>
      <c r="BB310">
        <v>59</v>
      </c>
      <c r="BC310">
        <v>45</v>
      </c>
      <c r="BD310">
        <v>1</v>
      </c>
    </row>
    <row r="311" spans="1:56" x14ac:dyDescent="0.3">
      <c r="A311" t="s">
        <v>1268</v>
      </c>
      <c r="B311" t="s">
        <v>1269</v>
      </c>
      <c r="C311" s="1" t="str">
        <f t="shared" si="23"/>
        <v>13:0022</v>
      </c>
      <c r="D311" s="1" t="str">
        <f t="shared" si="24"/>
        <v>13:0015</v>
      </c>
      <c r="E311" t="s">
        <v>1270</v>
      </c>
      <c r="F311" t="s">
        <v>1271</v>
      </c>
      <c r="H311">
        <v>45.615501299999998</v>
      </c>
      <c r="I311">
        <v>-67.024939200000006</v>
      </c>
      <c r="J311" s="1" t="str">
        <f>HYPERLINK("http://geochem.nrcan.gc.ca/cdogs/content/kwd/kwd020046_e.htm", "Ablation till")</f>
        <v>Ablation till</v>
      </c>
      <c r="K311" s="1" t="str">
        <f t="shared" si="25"/>
        <v>&lt;63 micron</v>
      </c>
      <c r="L311">
        <v>2.5</v>
      </c>
      <c r="M311">
        <v>15</v>
      </c>
      <c r="N311">
        <v>1</v>
      </c>
      <c r="O311">
        <v>270</v>
      </c>
      <c r="P311">
        <v>32</v>
      </c>
      <c r="Q311">
        <v>0.5</v>
      </c>
      <c r="R311">
        <v>82</v>
      </c>
      <c r="S311">
        <v>11</v>
      </c>
      <c r="T311">
        <v>98</v>
      </c>
      <c r="U311">
        <v>4</v>
      </c>
      <c r="V311">
        <v>1.2</v>
      </c>
      <c r="W311">
        <v>3.32</v>
      </c>
      <c r="X311">
        <v>18</v>
      </c>
      <c r="Y311">
        <v>0.5</v>
      </c>
      <c r="Z311">
        <v>2.5</v>
      </c>
      <c r="AA311">
        <v>36</v>
      </c>
      <c r="AB311">
        <v>0.57999999999999996</v>
      </c>
      <c r="AC311">
        <v>0.5</v>
      </c>
      <c r="AD311">
        <v>1.49</v>
      </c>
      <c r="AE311">
        <v>26</v>
      </c>
      <c r="AG311">
        <v>65</v>
      </c>
      <c r="AH311">
        <v>0.8</v>
      </c>
      <c r="AI311">
        <v>10</v>
      </c>
      <c r="AJ311">
        <v>1.5</v>
      </c>
      <c r="AK311">
        <v>5.3</v>
      </c>
      <c r="AL311">
        <v>50</v>
      </c>
      <c r="AM311">
        <v>250</v>
      </c>
      <c r="AN311">
        <v>1</v>
      </c>
      <c r="AO311">
        <v>0.8</v>
      </c>
      <c r="AP311">
        <v>14</v>
      </c>
      <c r="AQ311">
        <v>3.7</v>
      </c>
      <c r="AR311">
        <v>3</v>
      </c>
      <c r="AS311">
        <v>3.8</v>
      </c>
      <c r="AU311">
        <v>23.89</v>
      </c>
      <c r="AV311">
        <v>0.1</v>
      </c>
      <c r="AW311">
        <v>0.25</v>
      </c>
      <c r="AX311">
        <v>16</v>
      </c>
      <c r="AY311">
        <v>280</v>
      </c>
      <c r="AZ311">
        <v>32</v>
      </c>
      <c r="BA311">
        <v>8</v>
      </c>
      <c r="BB311">
        <v>51</v>
      </c>
      <c r="BC311">
        <v>105</v>
      </c>
      <c r="BD311">
        <v>0.5</v>
      </c>
    </row>
    <row r="312" spans="1:56" x14ac:dyDescent="0.3">
      <c r="A312" t="s">
        <v>1272</v>
      </c>
      <c r="B312" t="s">
        <v>1273</v>
      </c>
      <c r="C312" s="1" t="str">
        <f t="shared" si="23"/>
        <v>13:0022</v>
      </c>
      <c r="D312" s="1" t="str">
        <f t="shared" si="24"/>
        <v>13:0015</v>
      </c>
      <c r="E312" t="s">
        <v>1274</v>
      </c>
      <c r="F312" t="s">
        <v>1275</v>
      </c>
      <c r="H312">
        <v>45.597499300000003</v>
      </c>
      <c r="I312">
        <v>-67.024930600000005</v>
      </c>
      <c r="J312" s="1" t="str">
        <f>HYPERLINK("http://geochem.nrcan.gc.ca/cdogs/content/kwd/kwd020045_e.htm", "Basal till")</f>
        <v>Basal till</v>
      </c>
      <c r="K312" s="1" t="str">
        <f t="shared" si="25"/>
        <v>&lt;63 micron</v>
      </c>
      <c r="L312">
        <v>2.5</v>
      </c>
      <c r="M312">
        <v>6.6</v>
      </c>
      <c r="N312">
        <v>1</v>
      </c>
      <c r="O312">
        <v>340</v>
      </c>
      <c r="P312">
        <v>8.4</v>
      </c>
      <c r="Q312">
        <v>0.5</v>
      </c>
      <c r="R312">
        <v>95</v>
      </c>
      <c r="S312">
        <v>9</v>
      </c>
      <c r="T312">
        <v>92</v>
      </c>
      <c r="U312">
        <v>4</v>
      </c>
      <c r="V312">
        <v>1.4</v>
      </c>
      <c r="W312">
        <v>2.91</v>
      </c>
      <c r="X312">
        <v>14</v>
      </c>
      <c r="Y312">
        <v>0.5</v>
      </c>
      <c r="Z312">
        <v>2.5</v>
      </c>
      <c r="AA312">
        <v>46</v>
      </c>
      <c r="AB312">
        <v>0.59</v>
      </c>
      <c r="AC312">
        <v>0.5</v>
      </c>
      <c r="AD312">
        <v>1.58</v>
      </c>
      <c r="AE312">
        <v>38</v>
      </c>
      <c r="AG312">
        <v>78</v>
      </c>
      <c r="AH312">
        <v>0.7</v>
      </c>
      <c r="AI312">
        <v>11</v>
      </c>
      <c r="AJ312">
        <v>1.5</v>
      </c>
      <c r="AK312">
        <v>6.5</v>
      </c>
      <c r="AL312">
        <v>50</v>
      </c>
      <c r="AM312">
        <v>250</v>
      </c>
      <c r="AN312">
        <v>0.25</v>
      </c>
      <c r="AO312">
        <v>0.8</v>
      </c>
      <c r="AP312">
        <v>15</v>
      </c>
      <c r="AQ312">
        <v>3.9</v>
      </c>
      <c r="AR312">
        <v>0.5</v>
      </c>
      <c r="AS312">
        <v>3.9</v>
      </c>
      <c r="AU312">
        <v>21.5</v>
      </c>
      <c r="AV312">
        <v>0.1</v>
      </c>
      <c r="AW312">
        <v>0.25</v>
      </c>
      <c r="AX312">
        <v>13</v>
      </c>
      <c r="AY312">
        <v>310</v>
      </c>
      <c r="AZ312">
        <v>26</v>
      </c>
      <c r="BA312">
        <v>8</v>
      </c>
      <c r="BB312">
        <v>37</v>
      </c>
      <c r="BC312">
        <v>45</v>
      </c>
      <c r="BD312">
        <v>0.5</v>
      </c>
    </row>
    <row r="313" spans="1:56" x14ac:dyDescent="0.3">
      <c r="A313" t="s">
        <v>1276</v>
      </c>
      <c r="B313" t="s">
        <v>1277</v>
      </c>
      <c r="C313" s="1" t="str">
        <f t="shared" si="23"/>
        <v>13:0022</v>
      </c>
      <c r="D313" s="1" t="str">
        <f t="shared" si="24"/>
        <v>13:0015</v>
      </c>
      <c r="E313" t="s">
        <v>1278</v>
      </c>
      <c r="F313" t="s">
        <v>1279</v>
      </c>
      <c r="H313">
        <v>45.579920899999998</v>
      </c>
      <c r="I313">
        <v>-67.036442899999997</v>
      </c>
      <c r="J313" s="1" t="str">
        <f>HYPERLINK("http://geochem.nrcan.gc.ca/cdogs/content/kwd/kwd020045_e.htm", "Basal till")</f>
        <v>Basal till</v>
      </c>
      <c r="K313" s="1" t="str">
        <f t="shared" si="25"/>
        <v>&lt;63 micron</v>
      </c>
      <c r="L313">
        <v>2.5</v>
      </c>
      <c r="M313">
        <v>5.0999999999999996</v>
      </c>
      <c r="N313">
        <v>1</v>
      </c>
      <c r="O313">
        <v>360</v>
      </c>
      <c r="P313">
        <v>4</v>
      </c>
      <c r="Q313">
        <v>0.5</v>
      </c>
      <c r="R313">
        <v>90</v>
      </c>
      <c r="S313">
        <v>7</v>
      </c>
      <c r="T313">
        <v>78</v>
      </c>
      <c r="U313">
        <v>3</v>
      </c>
      <c r="V313">
        <v>1.4</v>
      </c>
      <c r="W313">
        <v>2.3199999999999998</v>
      </c>
      <c r="X313">
        <v>14</v>
      </c>
      <c r="Y313">
        <v>0.5</v>
      </c>
      <c r="Z313">
        <v>2.5</v>
      </c>
      <c r="AA313">
        <v>45</v>
      </c>
      <c r="AB313">
        <v>0.62</v>
      </c>
      <c r="AC313">
        <v>0.5</v>
      </c>
      <c r="AD313">
        <v>1.7</v>
      </c>
      <c r="AE313">
        <v>37</v>
      </c>
      <c r="AG313">
        <v>68</v>
      </c>
      <c r="AH313">
        <v>0.6</v>
      </c>
      <c r="AI313">
        <v>9.5</v>
      </c>
      <c r="AJ313">
        <v>1.5</v>
      </c>
      <c r="AK313">
        <v>6.4</v>
      </c>
      <c r="AL313">
        <v>50</v>
      </c>
      <c r="AM313">
        <v>250</v>
      </c>
      <c r="AN313">
        <v>1.4</v>
      </c>
      <c r="AO313">
        <v>1.2</v>
      </c>
      <c r="AP313">
        <v>14</v>
      </c>
      <c r="AQ313">
        <v>4</v>
      </c>
      <c r="AR313">
        <v>0.5</v>
      </c>
      <c r="AS313">
        <v>3.9</v>
      </c>
      <c r="AU313">
        <v>22.9</v>
      </c>
      <c r="AV313">
        <v>0.1</v>
      </c>
      <c r="AW313">
        <v>0.25</v>
      </c>
      <c r="AX313">
        <v>9</v>
      </c>
      <c r="AY313">
        <v>278</v>
      </c>
      <c r="AZ313">
        <v>23</v>
      </c>
      <c r="BA313">
        <v>6</v>
      </c>
      <c r="BB313">
        <v>35</v>
      </c>
      <c r="BC313">
        <v>25</v>
      </c>
      <c r="BD313">
        <v>0.5</v>
      </c>
    </row>
    <row r="314" spans="1:56" x14ac:dyDescent="0.3">
      <c r="A314" t="s">
        <v>1280</v>
      </c>
      <c r="B314" t="s">
        <v>1281</v>
      </c>
      <c r="C314" s="1" t="str">
        <f t="shared" si="23"/>
        <v>13:0022</v>
      </c>
      <c r="D314" s="1" t="str">
        <f t="shared" si="24"/>
        <v>13:0015</v>
      </c>
      <c r="E314" t="s">
        <v>1282</v>
      </c>
      <c r="F314" t="s">
        <v>1283</v>
      </c>
      <c r="H314">
        <v>45.540213899999998</v>
      </c>
      <c r="I314">
        <v>-67.030459800000003</v>
      </c>
      <c r="J314" s="1" t="str">
        <f>HYPERLINK("http://geochem.nrcan.gc.ca/cdogs/content/kwd/kwd020045_e.htm", "Basal till")</f>
        <v>Basal till</v>
      </c>
      <c r="K314" s="1" t="str">
        <f t="shared" si="25"/>
        <v>&lt;63 micron</v>
      </c>
      <c r="L314">
        <v>2.5</v>
      </c>
      <c r="M314">
        <v>4.3</v>
      </c>
      <c r="N314">
        <v>1</v>
      </c>
      <c r="O314">
        <v>370</v>
      </c>
      <c r="P314">
        <v>5.5</v>
      </c>
      <c r="Q314">
        <v>0.5</v>
      </c>
      <c r="R314">
        <v>110</v>
      </c>
      <c r="S314">
        <v>10</v>
      </c>
      <c r="T314">
        <v>81</v>
      </c>
      <c r="U314">
        <v>4</v>
      </c>
      <c r="V314">
        <v>1.5</v>
      </c>
      <c r="W314">
        <v>1.95</v>
      </c>
      <c r="X314">
        <v>18</v>
      </c>
      <c r="Y314">
        <v>0.5</v>
      </c>
      <c r="Z314">
        <v>2.5</v>
      </c>
      <c r="AA314">
        <v>46</v>
      </c>
      <c r="AB314">
        <v>0.71</v>
      </c>
      <c r="AC314">
        <v>0.5</v>
      </c>
      <c r="AD314">
        <v>1.62</v>
      </c>
      <c r="AE314">
        <v>39</v>
      </c>
      <c r="AG314">
        <v>74</v>
      </c>
      <c r="AH314">
        <v>0.6</v>
      </c>
      <c r="AI314">
        <v>8.9</v>
      </c>
      <c r="AJ314">
        <v>1.5</v>
      </c>
      <c r="AK314">
        <v>7.3</v>
      </c>
      <c r="AL314">
        <v>50</v>
      </c>
      <c r="AM314">
        <v>250</v>
      </c>
      <c r="AN314">
        <v>1.5</v>
      </c>
      <c r="AO314">
        <v>1.3</v>
      </c>
      <c r="AP314">
        <v>17</v>
      </c>
      <c r="AQ314">
        <v>4.5999999999999996</v>
      </c>
      <c r="AR314">
        <v>3</v>
      </c>
      <c r="AS314">
        <v>4.7</v>
      </c>
      <c r="AU314">
        <v>29.16</v>
      </c>
      <c r="AV314">
        <v>0.1</v>
      </c>
      <c r="AW314">
        <v>0.25</v>
      </c>
      <c r="AX314">
        <v>12</v>
      </c>
      <c r="AY314">
        <v>194</v>
      </c>
      <c r="AZ314">
        <v>25</v>
      </c>
      <c r="BA314">
        <v>6</v>
      </c>
      <c r="BB314">
        <v>26</v>
      </c>
      <c r="BC314">
        <v>30</v>
      </c>
      <c r="BD314">
        <v>1</v>
      </c>
    </row>
    <row r="315" spans="1:56" x14ac:dyDescent="0.3">
      <c r="A315" t="s">
        <v>1284</v>
      </c>
      <c r="B315" t="s">
        <v>1285</v>
      </c>
      <c r="C315" s="1" t="str">
        <f t="shared" si="23"/>
        <v>13:0022</v>
      </c>
      <c r="D315" s="1" t="str">
        <f t="shared" si="24"/>
        <v>13:0015</v>
      </c>
      <c r="E315" t="s">
        <v>1286</v>
      </c>
      <c r="F315" t="s">
        <v>1287</v>
      </c>
      <c r="H315">
        <v>45.525535400000003</v>
      </c>
      <c r="I315">
        <v>-67.027450299999998</v>
      </c>
      <c r="J315" s="1" t="str">
        <f>HYPERLINK("http://geochem.nrcan.gc.ca/cdogs/content/kwd/kwd020046_e.htm", "Ablation till")</f>
        <v>Ablation till</v>
      </c>
      <c r="K315" s="1" t="str">
        <f t="shared" si="25"/>
        <v>&lt;63 micron</v>
      </c>
      <c r="L315">
        <v>2.5</v>
      </c>
      <c r="M315">
        <v>18</v>
      </c>
      <c r="N315">
        <v>3</v>
      </c>
      <c r="O315">
        <v>350</v>
      </c>
      <c r="P315">
        <v>9.6</v>
      </c>
      <c r="Q315">
        <v>0.5</v>
      </c>
      <c r="R315">
        <v>160</v>
      </c>
      <c r="S315">
        <v>15</v>
      </c>
      <c r="T315">
        <v>72</v>
      </c>
      <c r="U315">
        <v>4</v>
      </c>
      <c r="V315">
        <v>2.2000000000000002</v>
      </c>
      <c r="W315">
        <v>2.4900000000000002</v>
      </c>
      <c r="X315">
        <v>18</v>
      </c>
      <c r="Y315">
        <v>0.5</v>
      </c>
      <c r="Z315">
        <v>2.5</v>
      </c>
      <c r="AA315">
        <v>54</v>
      </c>
      <c r="AB315">
        <v>0.78</v>
      </c>
      <c r="AC315">
        <v>0.5</v>
      </c>
      <c r="AD315">
        <v>1.39</v>
      </c>
      <c r="AE315">
        <v>47</v>
      </c>
      <c r="AG315">
        <v>71</v>
      </c>
      <c r="AH315">
        <v>1</v>
      </c>
      <c r="AI315">
        <v>11</v>
      </c>
      <c r="AJ315">
        <v>1.5</v>
      </c>
      <c r="AK315">
        <v>9.6999999999999993</v>
      </c>
      <c r="AL315">
        <v>50</v>
      </c>
      <c r="AM315">
        <v>250</v>
      </c>
      <c r="AN315">
        <v>1.7</v>
      </c>
      <c r="AO315">
        <v>1.7</v>
      </c>
      <c r="AP315">
        <v>18</v>
      </c>
      <c r="AQ315">
        <v>4.8</v>
      </c>
      <c r="AR315">
        <v>0.5</v>
      </c>
      <c r="AS315">
        <v>5.4</v>
      </c>
      <c r="AU315">
        <v>28.62</v>
      </c>
      <c r="AV315">
        <v>0.1</v>
      </c>
      <c r="AW315">
        <v>0.25</v>
      </c>
      <c r="AX315">
        <v>17</v>
      </c>
      <c r="AY315">
        <v>712</v>
      </c>
      <c r="AZ315">
        <v>21</v>
      </c>
      <c r="BA315">
        <v>18</v>
      </c>
      <c r="BB315">
        <v>33</v>
      </c>
      <c r="BC315">
        <v>40</v>
      </c>
      <c r="BD315">
        <v>0.5</v>
      </c>
    </row>
    <row r="316" spans="1:56" x14ac:dyDescent="0.3">
      <c r="A316" t="s">
        <v>1288</v>
      </c>
      <c r="B316" t="s">
        <v>1289</v>
      </c>
      <c r="C316" s="1" t="str">
        <f t="shared" si="23"/>
        <v>13:0022</v>
      </c>
      <c r="D316" s="1" t="str">
        <f t="shared" si="24"/>
        <v>13:0015</v>
      </c>
      <c r="E316" t="s">
        <v>1290</v>
      </c>
      <c r="F316" t="s">
        <v>1291</v>
      </c>
      <c r="H316">
        <v>45.507763699999998</v>
      </c>
      <c r="I316">
        <v>-67.027750800000007</v>
      </c>
      <c r="J316" s="1" t="str">
        <f>HYPERLINK("http://geochem.nrcan.gc.ca/cdogs/content/kwd/kwd020045_e.htm", "Basal till")</f>
        <v>Basal till</v>
      </c>
      <c r="K316" s="1" t="str">
        <f t="shared" si="25"/>
        <v>&lt;63 micron</v>
      </c>
      <c r="L316">
        <v>2.5</v>
      </c>
      <c r="M316">
        <v>10</v>
      </c>
      <c r="N316">
        <v>1</v>
      </c>
      <c r="O316">
        <v>520</v>
      </c>
      <c r="P316">
        <v>4.2</v>
      </c>
      <c r="Q316">
        <v>0.5</v>
      </c>
      <c r="R316">
        <v>110</v>
      </c>
      <c r="S316">
        <v>12</v>
      </c>
      <c r="T316">
        <v>100</v>
      </c>
      <c r="U316">
        <v>8</v>
      </c>
      <c r="V316">
        <v>1.7</v>
      </c>
      <c r="W316">
        <v>3.55</v>
      </c>
      <c r="X316">
        <v>13</v>
      </c>
      <c r="Y316">
        <v>0.5</v>
      </c>
      <c r="Z316">
        <v>2.5</v>
      </c>
      <c r="AA316">
        <v>50</v>
      </c>
      <c r="AB316">
        <v>0.67</v>
      </c>
      <c r="AC316">
        <v>0.5</v>
      </c>
      <c r="AD316">
        <v>1.1599999999999999</v>
      </c>
      <c r="AE316">
        <v>44</v>
      </c>
      <c r="AG316">
        <v>110</v>
      </c>
      <c r="AH316">
        <v>1</v>
      </c>
      <c r="AI316">
        <v>14</v>
      </c>
      <c r="AJ316">
        <v>1.5</v>
      </c>
      <c r="AK316">
        <v>7.6</v>
      </c>
      <c r="AL316">
        <v>50</v>
      </c>
      <c r="AM316">
        <v>250</v>
      </c>
      <c r="AN316">
        <v>1.3</v>
      </c>
      <c r="AO316">
        <v>1.2</v>
      </c>
      <c r="AP316">
        <v>18</v>
      </c>
      <c r="AQ316">
        <v>4.2</v>
      </c>
      <c r="AR316">
        <v>0.5</v>
      </c>
      <c r="AS316">
        <v>4.5999999999999996</v>
      </c>
      <c r="AU316">
        <v>19.84</v>
      </c>
      <c r="AV316">
        <v>0.1</v>
      </c>
      <c r="AW316">
        <v>0.25</v>
      </c>
      <c r="AX316">
        <v>25</v>
      </c>
      <c r="AY316">
        <v>534</v>
      </c>
      <c r="AZ316">
        <v>31</v>
      </c>
      <c r="BA316">
        <v>10</v>
      </c>
      <c r="BB316">
        <v>38</v>
      </c>
      <c r="BC316">
        <v>20</v>
      </c>
      <c r="BD316">
        <v>3</v>
      </c>
    </row>
    <row r="317" spans="1:56" x14ac:dyDescent="0.3">
      <c r="A317" t="s">
        <v>1292</v>
      </c>
      <c r="B317" t="s">
        <v>1293</v>
      </c>
      <c r="C317" s="1" t="str">
        <f t="shared" si="23"/>
        <v>13:0022</v>
      </c>
      <c r="D317" s="1" t="str">
        <f t="shared" si="24"/>
        <v>13:0015</v>
      </c>
      <c r="E317" t="s">
        <v>1294</v>
      </c>
      <c r="F317" t="s">
        <v>1295</v>
      </c>
      <c r="H317">
        <v>45.542159599999998</v>
      </c>
      <c r="I317">
        <v>-66.999969199999995</v>
      </c>
      <c r="J317" s="1" t="str">
        <f>HYPERLINK("http://geochem.nrcan.gc.ca/cdogs/content/kwd/kwd020045_e.htm", "Basal till")</f>
        <v>Basal till</v>
      </c>
      <c r="K317" s="1" t="str">
        <f t="shared" si="25"/>
        <v>&lt;63 micron</v>
      </c>
      <c r="L317">
        <v>2.5</v>
      </c>
      <c r="M317">
        <v>4.8</v>
      </c>
      <c r="N317">
        <v>1</v>
      </c>
      <c r="O317">
        <v>420</v>
      </c>
      <c r="P317">
        <v>0.9</v>
      </c>
      <c r="Q317">
        <v>0.5</v>
      </c>
      <c r="R317">
        <v>89</v>
      </c>
      <c r="S317">
        <v>8</v>
      </c>
      <c r="T317">
        <v>71</v>
      </c>
      <c r="U317">
        <v>3</v>
      </c>
      <c r="V317">
        <v>1.6</v>
      </c>
      <c r="W317">
        <v>2.38</v>
      </c>
      <c r="X317">
        <v>11</v>
      </c>
      <c r="Y317">
        <v>0.5</v>
      </c>
      <c r="Z317">
        <v>2.5</v>
      </c>
      <c r="AA317">
        <v>45</v>
      </c>
      <c r="AB317">
        <v>0.61</v>
      </c>
      <c r="AC317">
        <v>0.5</v>
      </c>
      <c r="AD317">
        <v>1.56</v>
      </c>
      <c r="AE317">
        <v>40</v>
      </c>
      <c r="AG317">
        <v>93</v>
      </c>
      <c r="AH317">
        <v>0.7</v>
      </c>
      <c r="AI317">
        <v>10</v>
      </c>
      <c r="AJ317">
        <v>1.5</v>
      </c>
      <c r="AK317">
        <v>7</v>
      </c>
      <c r="AL317">
        <v>50</v>
      </c>
      <c r="AM317">
        <v>250</v>
      </c>
      <c r="AN317">
        <v>1.3</v>
      </c>
      <c r="AO317">
        <v>1.1000000000000001</v>
      </c>
      <c r="AP317">
        <v>14</v>
      </c>
      <c r="AQ317">
        <v>6</v>
      </c>
      <c r="AR317">
        <v>0.5</v>
      </c>
      <c r="AS317">
        <v>4.2</v>
      </c>
      <c r="AU317">
        <v>22.46</v>
      </c>
      <c r="AV317">
        <v>0.1</v>
      </c>
      <c r="AW317">
        <v>0.25</v>
      </c>
      <c r="AX317">
        <v>10</v>
      </c>
      <c r="AY317">
        <v>256</v>
      </c>
      <c r="AZ317">
        <v>23</v>
      </c>
      <c r="BA317">
        <v>10</v>
      </c>
      <c r="BB317">
        <v>38</v>
      </c>
      <c r="BC317">
        <v>15</v>
      </c>
      <c r="BD317">
        <v>1</v>
      </c>
    </row>
    <row r="318" spans="1:56" x14ac:dyDescent="0.3">
      <c r="A318" t="s">
        <v>1296</v>
      </c>
      <c r="B318" t="s">
        <v>1297</v>
      </c>
      <c r="C318" s="1" t="str">
        <f t="shared" si="23"/>
        <v>13:0022</v>
      </c>
      <c r="D318" s="1" t="str">
        <f t="shared" si="24"/>
        <v>13:0015</v>
      </c>
      <c r="E318" t="s">
        <v>1298</v>
      </c>
      <c r="F318" t="s">
        <v>1299</v>
      </c>
      <c r="H318">
        <v>45.525962399999997</v>
      </c>
      <c r="I318">
        <v>-67.000222800000003</v>
      </c>
      <c r="J318" s="1" t="str">
        <f>HYPERLINK("http://geochem.nrcan.gc.ca/cdogs/content/kwd/kwd020045_e.htm", "Basal till")</f>
        <v>Basal till</v>
      </c>
      <c r="K318" s="1" t="str">
        <f t="shared" si="25"/>
        <v>&lt;63 micron</v>
      </c>
      <c r="L318">
        <v>2.5</v>
      </c>
      <c r="M318">
        <v>11</v>
      </c>
      <c r="N318">
        <v>1</v>
      </c>
      <c r="O318">
        <v>390</v>
      </c>
      <c r="P318">
        <v>3.1</v>
      </c>
      <c r="Q318">
        <v>0.5</v>
      </c>
      <c r="R318">
        <v>120</v>
      </c>
      <c r="S318">
        <v>12</v>
      </c>
      <c r="T318">
        <v>76</v>
      </c>
      <c r="U318">
        <v>4</v>
      </c>
      <c r="V318">
        <v>2.1</v>
      </c>
      <c r="W318">
        <v>2.89</v>
      </c>
      <c r="X318">
        <v>13</v>
      </c>
      <c r="Y318">
        <v>0.5</v>
      </c>
      <c r="Z318">
        <v>2.5</v>
      </c>
      <c r="AA318">
        <v>54</v>
      </c>
      <c r="AB318">
        <v>0.72</v>
      </c>
      <c r="AC318">
        <v>0.5</v>
      </c>
      <c r="AD318">
        <v>1.34</v>
      </c>
      <c r="AE318">
        <v>49</v>
      </c>
      <c r="AG318">
        <v>88</v>
      </c>
      <c r="AH318">
        <v>0.9</v>
      </c>
      <c r="AI318">
        <v>12</v>
      </c>
      <c r="AJ318">
        <v>1.5</v>
      </c>
      <c r="AK318">
        <v>9</v>
      </c>
      <c r="AL318">
        <v>50</v>
      </c>
      <c r="AM318">
        <v>250</v>
      </c>
      <c r="AN318">
        <v>1.5</v>
      </c>
      <c r="AO318">
        <v>1.5</v>
      </c>
      <c r="AP318">
        <v>16</v>
      </c>
      <c r="AQ318">
        <v>3.7</v>
      </c>
      <c r="AR318">
        <v>0.5</v>
      </c>
      <c r="AS318">
        <v>5</v>
      </c>
      <c r="AU318">
        <v>24.59</v>
      </c>
      <c r="AV318">
        <v>0.1</v>
      </c>
      <c r="AW318">
        <v>0.25</v>
      </c>
      <c r="AX318">
        <v>21</v>
      </c>
      <c r="AY318">
        <v>690</v>
      </c>
      <c r="AZ318">
        <v>27</v>
      </c>
      <c r="BA318">
        <v>12</v>
      </c>
      <c r="BB318">
        <v>41</v>
      </c>
      <c r="BC318">
        <v>20</v>
      </c>
      <c r="BD318">
        <v>1</v>
      </c>
    </row>
    <row r="319" spans="1:56" x14ac:dyDescent="0.3">
      <c r="A319" t="s">
        <v>1300</v>
      </c>
      <c r="B319" t="s">
        <v>1301</v>
      </c>
      <c r="C319" s="1" t="str">
        <f t="shared" si="23"/>
        <v>13:0022</v>
      </c>
      <c r="D319" s="1" t="str">
        <f t="shared" si="24"/>
        <v>13:0015</v>
      </c>
      <c r="E319" t="s">
        <v>1302</v>
      </c>
      <c r="F319" t="s">
        <v>1303</v>
      </c>
      <c r="H319">
        <v>45.505284199999998</v>
      </c>
      <c r="I319">
        <v>-67.001594699999998</v>
      </c>
      <c r="J319" s="1" t="str">
        <f>HYPERLINK("http://geochem.nrcan.gc.ca/cdogs/content/kwd/kwd020045_e.htm", "Basal till")</f>
        <v>Basal till</v>
      </c>
      <c r="K319" s="1" t="str">
        <f t="shared" si="25"/>
        <v>&lt;63 micron</v>
      </c>
      <c r="L319">
        <v>2.5</v>
      </c>
      <c r="M319">
        <v>9.9</v>
      </c>
      <c r="N319">
        <v>1</v>
      </c>
      <c r="O319">
        <v>540</v>
      </c>
      <c r="P319">
        <v>1.7</v>
      </c>
      <c r="Q319">
        <v>0.5</v>
      </c>
      <c r="R319">
        <v>110</v>
      </c>
      <c r="S319">
        <v>12</v>
      </c>
      <c r="T319">
        <v>92</v>
      </c>
      <c r="U319">
        <v>4</v>
      </c>
      <c r="V319">
        <v>1.6</v>
      </c>
      <c r="W319">
        <v>3.27</v>
      </c>
      <c r="X319">
        <v>13</v>
      </c>
      <c r="Y319">
        <v>0.5</v>
      </c>
      <c r="Z319">
        <v>2.5</v>
      </c>
      <c r="AA319">
        <v>50</v>
      </c>
      <c r="AB319">
        <v>0.66</v>
      </c>
      <c r="AC319">
        <v>0.5</v>
      </c>
      <c r="AD319">
        <v>1.6</v>
      </c>
      <c r="AE319">
        <v>41</v>
      </c>
      <c r="AG319">
        <v>100</v>
      </c>
      <c r="AH319">
        <v>1</v>
      </c>
      <c r="AI319">
        <v>13</v>
      </c>
      <c r="AJ319">
        <v>1.5</v>
      </c>
      <c r="AK319">
        <v>7.5</v>
      </c>
      <c r="AL319">
        <v>50</v>
      </c>
      <c r="AM319">
        <v>250</v>
      </c>
      <c r="AN319">
        <v>1.5</v>
      </c>
      <c r="AO319">
        <v>1.1000000000000001</v>
      </c>
      <c r="AP319">
        <v>17</v>
      </c>
      <c r="AQ319">
        <v>3.4</v>
      </c>
      <c r="AR319">
        <v>0.5</v>
      </c>
      <c r="AS319">
        <v>4.3</v>
      </c>
      <c r="AU319">
        <v>20.97</v>
      </c>
      <c r="AV319">
        <v>0.1</v>
      </c>
      <c r="AW319">
        <v>0.25</v>
      </c>
      <c r="AX319">
        <v>17</v>
      </c>
      <c r="AY319">
        <v>612</v>
      </c>
      <c r="AZ319">
        <v>29</v>
      </c>
      <c r="BA319">
        <v>10</v>
      </c>
      <c r="BB319">
        <v>44</v>
      </c>
      <c r="BC319">
        <v>25</v>
      </c>
      <c r="BD319">
        <v>2</v>
      </c>
    </row>
  </sheetData>
  <autoFilter ref="A1:K319">
    <filterColumn colId="0" hiddenButton="1"/>
    <filterColumn colId="1" hiddenButton="1"/>
    <filterColumn colId="2">
      <filters>
        <filter val="13:002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bdl130022_pkg_0041b.xlsx</vt:lpstr>
      <vt:lpstr>pkg_0041b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2024-11-22T07:33:40Z</dcterms:created>
  <dcterms:modified xsi:type="dcterms:W3CDTF">2024-11-22T20:43:48Z</dcterms:modified>
</cp:coreProperties>
</file>