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13_pkg_0023b.xlsx" sheetId="1" r:id="rId1"/>
  </sheets>
  <definedNames>
    <definedName name="_xlnm._FilterDatabase" localSheetId="0" hidden="1">bdl130013_pkg_0023b.xlsx!$A$1:$K$163</definedName>
    <definedName name="pkg_0023b">bdl130013_pkg_0023b.xlsx!$A$1:$P$163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</calcChain>
</file>

<file path=xl/sharedStrings.xml><?xml version="1.0" encoding="utf-8"?>
<sst xmlns="http://schemas.openxmlformats.org/spreadsheetml/2006/main" count="664" uniqueCount="635">
  <si>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</si>
  <si>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</si>
  <si>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</si>
  <si>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</si>
  <si>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</si>
  <si>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</si>
  <si>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</si>
  <si>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</si>
  <si>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</si>
  <si>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</si>
  <si>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</si>
  <si>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As_AAS</t>
  </si>
  <si>
    <t>Au_FANA</t>
  </si>
  <si>
    <t>Sb_AAS</t>
  </si>
  <si>
    <t>Hg_CVAAS</t>
  </si>
  <si>
    <t>Ag_AAS_Cx</t>
  </si>
  <si>
    <t>MF001:0</t>
  </si>
  <si>
    <t>13:0013:000001</t>
  </si>
  <si>
    <t>13:0024:000001</t>
  </si>
  <si>
    <t>13:0024:000001:0001:0001:00</t>
  </si>
  <si>
    <t>MF002:0</t>
  </si>
  <si>
    <t>13:0013:000002</t>
  </si>
  <si>
    <t>13:0024:000002</t>
  </si>
  <si>
    <t>13:0024:000002:0001:0001:00</t>
  </si>
  <si>
    <t>MF010:0</t>
  </si>
  <si>
    <t>13:0013:000003</t>
  </si>
  <si>
    <t>13:0024:000003</t>
  </si>
  <si>
    <t>13:0024:000003:0001:0001:00</t>
  </si>
  <si>
    <t>MF024:0</t>
  </si>
  <si>
    <t>13:0013:000004</t>
  </si>
  <si>
    <t>13:0024:000004</t>
  </si>
  <si>
    <t>13:0024:000004:0001:0001:00</t>
  </si>
  <si>
    <t>MF034:0</t>
  </si>
  <si>
    <t>13:0013:000005</t>
  </si>
  <si>
    <t>13:0024:000005</t>
  </si>
  <si>
    <t>13:0024:000005:0001:0001:00</t>
  </si>
  <si>
    <t>MF038:0</t>
  </si>
  <si>
    <t>13:0013:000006</t>
  </si>
  <si>
    <t>13:0024:000006</t>
  </si>
  <si>
    <t>13:0024:000006:0001:0001:00</t>
  </si>
  <si>
    <t>MF040:0</t>
  </si>
  <si>
    <t>13:0013:000007</t>
  </si>
  <si>
    <t>13:0024:000007</t>
  </si>
  <si>
    <t>13:0024:000007:0001:0001:00</t>
  </si>
  <si>
    <t>MF043A:0</t>
  </si>
  <si>
    <t>13:0013:000008</t>
  </si>
  <si>
    <t>13:0024:000008</t>
  </si>
  <si>
    <t>13:0024:000008:0001:0001:00</t>
  </si>
  <si>
    <t>MF045:0</t>
  </si>
  <si>
    <t>13:0013:000009</t>
  </si>
  <si>
    <t>13:0024:000009</t>
  </si>
  <si>
    <t>13:0024:000009:0001:0001:00</t>
  </si>
  <si>
    <t>MF054:0</t>
  </si>
  <si>
    <t>13:0013:000010</t>
  </si>
  <si>
    <t>13:0024:000010</t>
  </si>
  <si>
    <t>13:0024:000010:0001:0001:00</t>
  </si>
  <si>
    <t>MF068:0</t>
  </si>
  <si>
    <t>13:0013:000011</t>
  </si>
  <si>
    <t>13:0024:000013</t>
  </si>
  <si>
    <t>13:0024:000013:0001:0001:00</t>
  </si>
  <si>
    <t>MF076:0</t>
  </si>
  <si>
    <t>13:0013:000012</t>
  </si>
  <si>
    <t>13:0024:000014</t>
  </si>
  <si>
    <t>13:0024:000014:0001:0001:00</t>
  </si>
  <si>
    <t>MF082:0</t>
  </si>
  <si>
    <t>13:0013:000013</t>
  </si>
  <si>
    <t>13:0024:000015</t>
  </si>
  <si>
    <t>13:0024:000015:0001:0001:00</t>
  </si>
  <si>
    <t>MF086:1</t>
  </si>
  <si>
    <t>13:0013:000014</t>
  </si>
  <si>
    <t>13:0024:000016</t>
  </si>
  <si>
    <t>13:0024:000016:0001:0001:01</t>
  </si>
  <si>
    <t>MF086:2</t>
  </si>
  <si>
    <t>13:0013:000015</t>
  </si>
  <si>
    <t>13:0024:000016:0001:0001:02</t>
  </si>
  <si>
    <t>MF090:0</t>
  </si>
  <si>
    <t>13:0013:000016</t>
  </si>
  <si>
    <t>13:0024:000017</t>
  </si>
  <si>
    <t>13:0024:000017:0001:0001:00</t>
  </si>
  <si>
    <t>MF091A:0</t>
  </si>
  <si>
    <t>13:0013:000017</t>
  </si>
  <si>
    <t>13:0024:000018</t>
  </si>
  <si>
    <t>13:0024:000018:0001:0001:00</t>
  </si>
  <si>
    <t>MF091B:0</t>
  </si>
  <si>
    <t>13:0013:000018</t>
  </si>
  <si>
    <t>13:0024:000018:0002:0001:00</t>
  </si>
  <si>
    <t>MF093:0</t>
  </si>
  <si>
    <t>13:0013:000019</t>
  </si>
  <si>
    <t>13:0024:000019</t>
  </si>
  <si>
    <t>13:0024:000019:0001:0001:00</t>
  </si>
  <si>
    <t>MF094:0</t>
  </si>
  <si>
    <t>13:0013:000020</t>
  </si>
  <si>
    <t>13:0024:000020</t>
  </si>
  <si>
    <t>13:0024:000020:0001:0001:00</t>
  </si>
  <si>
    <t>MF101:0</t>
  </si>
  <si>
    <t>13:0013:000021</t>
  </si>
  <si>
    <t>13:0024:000021</t>
  </si>
  <si>
    <t>13:0024:000021:0001:0001:00</t>
  </si>
  <si>
    <t>MF105:0</t>
  </si>
  <si>
    <t>13:0013:000022</t>
  </si>
  <si>
    <t>13:0024:000022</t>
  </si>
  <si>
    <t>13:0024:000022:0001:0001:00</t>
  </si>
  <si>
    <t>MF107:0</t>
  </si>
  <si>
    <t>13:0013:000023</t>
  </si>
  <si>
    <t>13:0024:000023</t>
  </si>
  <si>
    <t>13:0024:000023:0001:0001:00</t>
  </si>
  <si>
    <t>MF111:0</t>
  </si>
  <si>
    <t>13:0013:000024</t>
  </si>
  <si>
    <t>13:0024:000024</t>
  </si>
  <si>
    <t>13:0024:000024:0001:0001:00</t>
  </si>
  <si>
    <t>MF115:0</t>
  </si>
  <si>
    <t>13:0013:000025</t>
  </si>
  <si>
    <t>13:0024:000025</t>
  </si>
  <si>
    <t>13:0024:000025:0001:0001:00</t>
  </si>
  <si>
    <t>MF118:0</t>
  </si>
  <si>
    <t>13:0013:000026</t>
  </si>
  <si>
    <t>13:0024:000026</t>
  </si>
  <si>
    <t>13:0024:000026:0001:0001:00</t>
  </si>
  <si>
    <t>MF134D:0</t>
  </si>
  <si>
    <t>13:0013:000027</t>
  </si>
  <si>
    <t>13:0024:000027</t>
  </si>
  <si>
    <t>13:0024:000027:0001:0001:00</t>
  </si>
  <si>
    <t>MF137:0</t>
  </si>
  <si>
    <t>13:0013:000028</t>
  </si>
  <si>
    <t>13:0024:000028</t>
  </si>
  <si>
    <t>13:0024:000028:0001:0001:00</t>
  </si>
  <si>
    <t>MF141:0</t>
  </si>
  <si>
    <t>13:0013:000029</t>
  </si>
  <si>
    <t>13:0024:000029</t>
  </si>
  <si>
    <t>13:0024:000029:0001:0001:00</t>
  </si>
  <si>
    <t>MF144:0</t>
  </si>
  <si>
    <t>13:0013:000030</t>
  </si>
  <si>
    <t>13:0024:000030</t>
  </si>
  <si>
    <t>13:0024:000030:0001:0001:00</t>
  </si>
  <si>
    <t>MF145:0</t>
  </si>
  <si>
    <t>13:0013:000031</t>
  </si>
  <si>
    <t>13:0024:000031</t>
  </si>
  <si>
    <t>13:0024:000031:0001:0001:00</t>
  </si>
  <si>
    <t>MF166A:0</t>
  </si>
  <si>
    <t>13:0013:000032</t>
  </si>
  <si>
    <t>13:0024:000033</t>
  </si>
  <si>
    <t>13:0024:000033:0001:0001:00</t>
  </si>
  <si>
    <t>MF179:0</t>
  </si>
  <si>
    <t>13:0013:000033</t>
  </si>
  <si>
    <t>13:0024:000034</t>
  </si>
  <si>
    <t>13:0024:000034:0001:0001:00</t>
  </si>
  <si>
    <t>MF187:0</t>
  </si>
  <si>
    <t>13:0013:000034</t>
  </si>
  <si>
    <t>13:0024:000035</t>
  </si>
  <si>
    <t>13:0024:000035:0001:0001:00</t>
  </si>
  <si>
    <t>MF197:0</t>
  </si>
  <si>
    <t>13:0013:000035</t>
  </si>
  <si>
    <t>13:0024:000036</t>
  </si>
  <si>
    <t>13:0024:000036:0001:0001:00</t>
  </si>
  <si>
    <t>MF199:0</t>
  </si>
  <si>
    <t>13:0013:000036</t>
  </si>
  <si>
    <t>13:0024:000037</t>
  </si>
  <si>
    <t>13:0024:000037:0001:0001:00</t>
  </si>
  <si>
    <t>MF201B1:0</t>
  </si>
  <si>
    <t>13:0013:000037</t>
  </si>
  <si>
    <t>13:0024:000038</t>
  </si>
  <si>
    <t>13:0024:000038:0001:0001:00</t>
  </si>
  <si>
    <t>MF201B2:0</t>
  </si>
  <si>
    <t>13:0013:000038</t>
  </si>
  <si>
    <t>13:0024:000038:0002:0001:00</t>
  </si>
  <si>
    <t>MF201B3:0</t>
  </si>
  <si>
    <t>13:0013:000039</t>
  </si>
  <si>
    <t>13:0024:000038:0003:0001:00</t>
  </si>
  <si>
    <t>MF207:0</t>
  </si>
  <si>
    <t>13:0013:000040</t>
  </si>
  <si>
    <t>13:0024:000039</t>
  </si>
  <si>
    <t>13:0024:000039:0001:0001:00</t>
  </si>
  <si>
    <t>MF215:0</t>
  </si>
  <si>
    <t>13:0013:000041</t>
  </si>
  <si>
    <t>13:0024:000040</t>
  </si>
  <si>
    <t>13:0024:000040:0001:0001:00</t>
  </si>
  <si>
    <t>MF219:0</t>
  </si>
  <si>
    <t>13:0013:000042</t>
  </si>
  <si>
    <t>13:0024:000041</t>
  </si>
  <si>
    <t>13:0024:000041:0001:0001:00</t>
  </si>
  <si>
    <t>MF221:0</t>
  </si>
  <si>
    <t>13:0013:000043</t>
  </si>
  <si>
    <t>13:0024:000042</t>
  </si>
  <si>
    <t>13:0024:000042:0001:0001:00</t>
  </si>
  <si>
    <t>MF238:0</t>
  </si>
  <si>
    <t>13:0013:000044</t>
  </si>
  <si>
    <t>13:0024:000044</t>
  </si>
  <si>
    <t>13:0024:000044:0001:0001:00</t>
  </si>
  <si>
    <t>MF250:0</t>
  </si>
  <si>
    <t>13:0013:000045</t>
  </si>
  <si>
    <t>13:0024:000045</t>
  </si>
  <si>
    <t>13:0024:000045:0001:0001:00</t>
  </si>
  <si>
    <t>MF259:0</t>
  </si>
  <si>
    <t>13:0013:000046</t>
  </si>
  <si>
    <t>13:0024:000046</t>
  </si>
  <si>
    <t>13:0024:000046:0001:0001:00</t>
  </si>
  <si>
    <t>MF265:0</t>
  </si>
  <si>
    <t>13:0013:000047</t>
  </si>
  <si>
    <t>13:0024:000047</t>
  </si>
  <si>
    <t>13:0024:000047:0001:0001:00</t>
  </si>
  <si>
    <t>MF282:0</t>
  </si>
  <si>
    <t>13:0013:000048</t>
  </si>
  <si>
    <t>13:0024:000048</t>
  </si>
  <si>
    <t>13:0024:000048:0001:0001:00</t>
  </si>
  <si>
    <t>MF286:0</t>
  </si>
  <si>
    <t>13:0013:000049</t>
  </si>
  <si>
    <t>13:0024:000049</t>
  </si>
  <si>
    <t>13:0024:000049:0001:0001:00</t>
  </si>
  <si>
    <t>MF300:0</t>
  </si>
  <si>
    <t>13:0013:000050</t>
  </si>
  <si>
    <t>13:0024:000050</t>
  </si>
  <si>
    <t>13:0024:000050:0001:0001:00</t>
  </si>
  <si>
    <t>MF310:0</t>
  </si>
  <si>
    <t>13:0013:000051</t>
  </si>
  <si>
    <t>13:0024:000051</t>
  </si>
  <si>
    <t>13:0024:000051:0001:0001:00</t>
  </si>
  <si>
    <t>MF322:0</t>
  </si>
  <si>
    <t>13:0013:000052</t>
  </si>
  <si>
    <t>13:0024:000052</t>
  </si>
  <si>
    <t>13:0024:000052:0001:0001:00</t>
  </si>
  <si>
    <t>MF334:0</t>
  </si>
  <si>
    <t>13:0013:000053</t>
  </si>
  <si>
    <t>13:0024:000053</t>
  </si>
  <si>
    <t>13:0024:000053:0001:0001:00</t>
  </si>
  <si>
    <t>MF339:0</t>
  </si>
  <si>
    <t>13:0013:000054</t>
  </si>
  <si>
    <t>13:0024:000054</t>
  </si>
  <si>
    <t>13:0024:000054:0001:0001:00</t>
  </si>
  <si>
    <t>MF344:1</t>
  </si>
  <si>
    <t>13:0013:000055</t>
  </si>
  <si>
    <t>13:0024:000055</t>
  </si>
  <si>
    <t>13:0024:000055:0001:0001:01</t>
  </si>
  <si>
    <t>MF347B:0</t>
  </si>
  <si>
    <t>13:0013:000056</t>
  </si>
  <si>
    <t>13:0024:000056</t>
  </si>
  <si>
    <t>13:0024:000056:0001:0001:00</t>
  </si>
  <si>
    <t>MF351:1</t>
  </si>
  <si>
    <t>13:0013:000057</t>
  </si>
  <si>
    <t>13:0024:000057</t>
  </si>
  <si>
    <t>13:0024:000057:0001:0001:01</t>
  </si>
  <si>
    <t>MF351:2</t>
  </si>
  <si>
    <t>13:0013:000058</t>
  </si>
  <si>
    <t>13:0024:000057:0001:0001:02</t>
  </si>
  <si>
    <t>MF354:0</t>
  </si>
  <si>
    <t>13:0013:000059</t>
  </si>
  <si>
    <t>13:0024:000058</t>
  </si>
  <si>
    <t>13:0024:000058:0001:0001:00</t>
  </si>
  <si>
    <t>MF359:0</t>
  </si>
  <si>
    <t>13:0013:000060</t>
  </si>
  <si>
    <t>13:0024:000059</t>
  </si>
  <si>
    <t>13:0024:000059:0001:0001:00</t>
  </si>
  <si>
    <t>MF363:1</t>
  </si>
  <si>
    <t>13:0013:000061</t>
  </si>
  <si>
    <t>13:0024:000060</t>
  </si>
  <si>
    <t>13:0024:000060:0001:0001:01</t>
  </si>
  <si>
    <t>MF367B:0</t>
  </si>
  <si>
    <t>13:0013:000062</t>
  </si>
  <si>
    <t>13:0024:000061</t>
  </si>
  <si>
    <t>13:0024:000061:0001:0001:00</t>
  </si>
  <si>
    <t>MF369:0</t>
  </si>
  <si>
    <t>13:0013:000063</t>
  </si>
  <si>
    <t>13:0024:000062</t>
  </si>
  <si>
    <t>13:0024:000062:0001:0001:00</t>
  </si>
  <si>
    <t>MF371A:0</t>
  </si>
  <si>
    <t>13:0013:000064</t>
  </si>
  <si>
    <t>13:0024:000064</t>
  </si>
  <si>
    <t>13:0024:000064:0001:0001:00</t>
  </si>
  <si>
    <t>MF371C:0</t>
  </si>
  <si>
    <t>13:0013:000065</t>
  </si>
  <si>
    <t>13:0024:000064:0002:0001:00</t>
  </si>
  <si>
    <t>MF372A:0</t>
  </si>
  <si>
    <t>13:0013:000066</t>
  </si>
  <si>
    <t>13:0024:000065</t>
  </si>
  <si>
    <t>13:0024:000065:0001:0001:00</t>
  </si>
  <si>
    <t>MF372E:0</t>
  </si>
  <si>
    <t>13:0013:000067</t>
  </si>
  <si>
    <t>13:0024:000065:0004:0001:00</t>
  </si>
  <si>
    <t>MF372D:0</t>
  </si>
  <si>
    <t>13:0013:000068</t>
  </si>
  <si>
    <t>13:0024:000065:0003:0001:00</t>
  </si>
  <si>
    <t>MF372B:0</t>
  </si>
  <si>
    <t>13:0013:000069</t>
  </si>
  <si>
    <t>13:0024:000065:0002:0001:00</t>
  </si>
  <si>
    <t>MF372F:0</t>
  </si>
  <si>
    <t>13:0013:000070</t>
  </si>
  <si>
    <t>13:0024:000065:0005:0001:00</t>
  </si>
  <si>
    <t>MF374:0</t>
  </si>
  <si>
    <t>13:0013:000071</t>
  </si>
  <si>
    <t>13:0024:000066</t>
  </si>
  <si>
    <t>13:0024:000066:0001:0001:00</t>
  </si>
  <si>
    <t>MF376:0</t>
  </si>
  <si>
    <t>13:0013:000072</t>
  </si>
  <si>
    <t>13:0024:000067</t>
  </si>
  <si>
    <t>13:0024:000067:0001:0001:00</t>
  </si>
  <si>
    <t>MF390B:0</t>
  </si>
  <si>
    <t>13:0013:000073</t>
  </si>
  <si>
    <t>13:0024:000068</t>
  </si>
  <si>
    <t>13:0024:000068:0001:0001:00</t>
  </si>
  <si>
    <t>MF391A:0</t>
  </si>
  <si>
    <t>13:0013:000074</t>
  </si>
  <si>
    <t>13:0024:000069</t>
  </si>
  <si>
    <t>13:0024:000069:0001:0001:00</t>
  </si>
  <si>
    <t>MF394B:0</t>
  </si>
  <si>
    <t>13:0013:000075</t>
  </si>
  <si>
    <t>13:0024:000070</t>
  </si>
  <si>
    <t>13:0024:000070:0001:0001:00</t>
  </si>
  <si>
    <t>MF394C:0</t>
  </si>
  <si>
    <t>13:0013:000076</t>
  </si>
  <si>
    <t>13:0024:000070:0002:0001:00</t>
  </si>
  <si>
    <t>MF395B:0</t>
  </si>
  <si>
    <t>13:0013:000077</t>
  </si>
  <si>
    <t>13:0024:000071</t>
  </si>
  <si>
    <t>13:0024:000071:0001:0001:00</t>
  </si>
  <si>
    <t>MF397:0</t>
  </si>
  <si>
    <t>13:0013:000078</t>
  </si>
  <si>
    <t>13:0024:000072</t>
  </si>
  <si>
    <t>13:0024:000072:0001:0001:00</t>
  </si>
  <si>
    <t>MF398A:0</t>
  </si>
  <si>
    <t>13:0013:000079</t>
  </si>
  <si>
    <t>13:0024:000073</t>
  </si>
  <si>
    <t>13:0024:000073:0001:0001:00</t>
  </si>
  <si>
    <t>MF398B:0</t>
  </si>
  <si>
    <t>13:0013:000080</t>
  </si>
  <si>
    <t>13:0024:000073:0002:0001:00</t>
  </si>
  <si>
    <t>MF400:0</t>
  </si>
  <si>
    <t>13:0013:000081</t>
  </si>
  <si>
    <t>13:0024:000074</t>
  </si>
  <si>
    <t>13:0024:000074:0001:0001:00</t>
  </si>
  <si>
    <t>MF403:0</t>
  </si>
  <si>
    <t>13:0013:000082</t>
  </si>
  <si>
    <t>13:0024:000075</t>
  </si>
  <si>
    <t>13:0024:000075:0001:0001:00</t>
  </si>
  <si>
    <t>MF410A:0</t>
  </si>
  <si>
    <t>13:0013:000083</t>
  </si>
  <si>
    <t>13:0024:000076</t>
  </si>
  <si>
    <t>13:0024:000076:0001:0001:00</t>
  </si>
  <si>
    <t>MF413:0</t>
  </si>
  <si>
    <t>13:0013:000084</t>
  </si>
  <si>
    <t>13:0024:000077</t>
  </si>
  <si>
    <t>13:0024:000077:0001:0001:00</t>
  </si>
  <si>
    <t>MF414:0</t>
  </si>
  <si>
    <t>13:0013:000085</t>
  </si>
  <si>
    <t>13:0024:000078</t>
  </si>
  <si>
    <t>13:0024:000078:0001:0001:00</t>
  </si>
  <si>
    <t>MF415:0</t>
  </si>
  <si>
    <t>13:0013:000086</t>
  </si>
  <si>
    <t>13:0024:000079</t>
  </si>
  <si>
    <t>13:0024:000079:0001:0001:00</t>
  </si>
  <si>
    <t>MF416:0</t>
  </si>
  <si>
    <t>13:0013:000087</t>
  </si>
  <si>
    <t>13:0024:000080</t>
  </si>
  <si>
    <t>13:0024:000080:0001:0001:00</t>
  </si>
  <si>
    <t>MF421:0</t>
  </si>
  <si>
    <t>13:0013:000088</t>
  </si>
  <si>
    <t>13:0024:000081</t>
  </si>
  <si>
    <t>13:0024:000081:0001:0001:00</t>
  </si>
  <si>
    <t>MF428:0</t>
  </si>
  <si>
    <t>13:0013:000089</t>
  </si>
  <si>
    <t>13:0024:000082</t>
  </si>
  <si>
    <t>13:0024:000082:0001:0001:00</t>
  </si>
  <si>
    <t>MF430B:0</t>
  </si>
  <si>
    <t>13:0013:000090</t>
  </si>
  <si>
    <t>13:0024:000083</t>
  </si>
  <si>
    <t>13:0024:000083:0001:0001:00</t>
  </si>
  <si>
    <t>MF431:0</t>
  </si>
  <si>
    <t>13:0013:000091</t>
  </si>
  <si>
    <t>13:0024:000084</t>
  </si>
  <si>
    <t>13:0024:000084:0001:0001:00</t>
  </si>
  <si>
    <t>MF432:0</t>
  </si>
  <si>
    <t>13:0013:000092</t>
  </si>
  <si>
    <t>13:0024:000085</t>
  </si>
  <si>
    <t>13:0024:000085:0001:0001:00</t>
  </si>
  <si>
    <t>MF433B:0</t>
  </si>
  <si>
    <t>13:0013:000093</t>
  </si>
  <si>
    <t>13:0024:000086</t>
  </si>
  <si>
    <t>13:0024:000086:0001:0001:00</t>
  </si>
  <si>
    <t>MF434:0</t>
  </si>
  <si>
    <t>13:0013:000094</t>
  </si>
  <si>
    <t>13:0024:000087</t>
  </si>
  <si>
    <t>13:0024:000087:0001:0001:00</t>
  </si>
  <si>
    <t>MF435:0</t>
  </si>
  <si>
    <t>13:0013:000095</t>
  </si>
  <si>
    <t>13:0024:000088</t>
  </si>
  <si>
    <t>13:0024:000088:0001:0001:00</t>
  </si>
  <si>
    <t>MF436:0</t>
  </si>
  <si>
    <t>13:0013:000096</t>
  </si>
  <si>
    <t>13:0024:000089</t>
  </si>
  <si>
    <t>13:0024:000089:0001:0001:00</t>
  </si>
  <si>
    <t>MF437:0</t>
  </si>
  <si>
    <t>13:0013:000097</t>
  </si>
  <si>
    <t>13:0024:000090</t>
  </si>
  <si>
    <t>13:0024:000090:0001:0001:00</t>
  </si>
  <si>
    <t>MF438:0</t>
  </si>
  <si>
    <t>13:0013:000098</t>
  </si>
  <si>
    <t>13:0024:000091</t>
  </si>
  <si>
    <t>13:0024:000091:0001:0001:00</t>
  </si>
  <si>
    <t>MF439:0</t>
  </si>
  <si>
    <t>13:0013:000099</t>
  </si>
  <si>
    <t>13:0024:000092</t>
  </si>
  <si>
    <t>13:0024:000092:0001:0001:00</t>
  </si>
  <si>
    <t>MF439D:0</t>
  </si>
  <si>
    <t>13:0013:000100</t>
  </si>
  <si>
    <t>13:0024:000092:0002:0001:00</t>
  </si>
  <si>
    <t>MF440A:0</t>
  </si>
  <si>
    <t>13:0013:000101</t>
  </si>
  <si>
    <t>13:0024:000093</t>
  </si>
  <si>
    <t>13:0024:000093:0001:0001:00</t>
  </si>
  <si>
    <t>MF440B:0</t>
  </si>
  <si>
    <t>13:0013:000102</t>
  </si>
  <si>
    <t>13:0024:000093:0002:0001:00</t>
  </si>
  <si>
    <t>MF441:0</t>
  </si>
  <si>
    <t>13:0013:000103</t>
  </si>
  <si>
    <t>13:0024:000094</t>
  </si>
  <si>
    <t>13:0024:000094:0001:0001:00</t>
  </si>
  <si>
    <t>MF442C:0</t>
  </si>
  <si>
    <t>13:0013:000104</t>
  </si>
  <si>
    <t>13:0024:000095</t>
  </si>
  <si>
    <t>13:0024:000095:0002:0001:00</t>
  </si>
  <si>
    <t>MF442A:0</t>
  </si>
  <si>
    <t>13:0013:000105</t>
  </si>
  <si>
    <t>13:0024:000095:0001:0001:00</t>
  </si>
  <si>
    <t>MF443:0</t>
  </si>
  <si>
    <t>13:0013:000106</t>
  </si>
  <si>
    <t>13:0024:000096</t>
  </si>
  <si>
    <t>13:0024:000096:0001:0001:00</t>
  </si>
  <si>
    <t>MF444:0</t>
  </si>
  <si>
    <t>13:0013:000107</t>
  </si>
  <si>
    <t>13:0024:000097</t>
  </si>
  <si>
    <t>13:0024:000097:0001:0001:00</t>
  </si>
  <si>
    <t>MF446:0</t>
  </si>
  <si>
    <t>13:0013:000108</t>
  </si>
  <si>
    <t>13:0024:000098</t>
  </si>
  <si>
    <t>13:0024:000098:0001:0001:00</t>
  </si>
  <si>
    <t>MF447:0</t>
  </si>
  <si>
    <t>13:0013:000109</t>
  </si>
  <si>
    <t>13:0024:000099</t>
  </si>
  <si>
    <t>13:0024:000099:0001:0001:00</t>
  </si>
  <si>
    <t>MF450:0</t>
  </si>
  <si>
    <t>13:0013:000110</t>
  </si>
  <si>
    <t>13:0024:000101</t>
  </si>
  <si>
    <t>13:0024:000101:0001:0001:00</t>
  </si>
  <si>
    <t>MF451B:0</t>
  </si>
  <si>
    <t>13:0013:000111</t>
  </si>
  <si>
    <t>13:0024:000102</t>
  </si>
  <si>
    <t>13:0024:000102:0001:0001:00</t>
  </si>
  <si>
    <t>MF454:0</t>
  </si>
  <si>
    <t>13:0013:000112</t>
  </si>
  <si>
    <t>13:0024:000103</t>
  </si>
  <si>
    <t>13:0024:000103:0001:0001:00</t>
  </si>
  <si>
    <t>MF455:0</t>
  </si>
  <si>
    <t>13:0013:000113</t>
  </si>
  <si>
    <t>13:0024:000104</t>
  </si>
  <si>
    <t>13:0024:000104:0001:0001:00</t>
  </si>
  <si>
    <t>MF456B:0</t>
  </si>
  <si>
    <t>13:0013:000114</t>
  </si>
  <si>
    <t>13:0024:000105</t>
  </si>
  <si>
    <t>13:0024:000105:0001:0001:00</t>
  </si>
  <si>
    <t>MF457A:0</t>
  </si>
  <si>
    <t>13:0013:000115</t>
  </si>
  <si>
    <t>13:0024:000106</t>
  </si>
  <si>
    <t>13:0024:000106:0001:0001:00</t>
  </si>
  <si>
    <t>MF457C:0</t>
  </si>
  <si>
    <t>13:0013:000116</t>
  </si>
  <si>
    <t>13:0024:000106:0002:0001:00</t>
  </si>
  <si>
    <t>MF457D:0</t>
  </si>
  <si>
    <t>13:0013:000117</t>
  </si>
  <si>
    <t>13:0024:000106:0003:0001:00</t>
  </si>
  <si>
    <t>MF457E:0</t>
  </si>
  <si>
    <t>13:0013:000118</t>
  </si>
  <si>
    <t>13:0024:000106:0004:0001:00</t>
  </si>
  <si>
    <t>MF459:0</t>
  </si>
  <si>
    <t>13:0013:000119</t>
  </si>
  <si>
    <t>13:0024:000107</t>
  </si>
  <si>
    <t>13:0024:000107:0001:0001:00</t>
  </si>
  <si>
    <t>MF460:0</t>
  </si>
  <si>
    <t>13:0013:000120</t>
  </si>
  <si>
    <t>13:0024:000108</t>
  </si>
  <si>
    <t>13:0024:000108:0001:0001:00</t>
  </si>
  <si>
    <t>MF461:0</t>
  </si>
  <si>
    <t>13:0013:000121</t>
  </si>
  <si>
    <t>13:0024:000109</t>
  </si>
  <si>
    <t>13:0024:000109:0001:0001:00</t>
  </si>
  <si>
    <t>MF462:0</t>
  </si>
  <si>
    <t>13:0013:000122</t>
  </si>
  <si>
    <t>13:0024:000110</t>
  </si>
  <si>
    <t>13:0024:000110:0001:0001:00</t>
  </si>
  <si>
    <t>MF463:0</t>
  </si>
  <si>
    <t>13:0013:000123</t>
  </si>
  <si>
    <t>13:0024:000111</t>
  </si>
  <si>
    <t>13:0024:000111:0001:0001:00</t>
  </si>
  <si>
    <t>MF464:0</t>
  </si>
  <si>
    <t>13:0013:000124</t>
  </si>
  <si>
    <t>13:0024:000112</t>
  </si>
  <si>
    <t>13:0024:000112:0001:0001:00</t>
  </si>
  <si>
    <t>MF465:0</t>
  </si>
  <si>
    <t>13:0013:000125</t>
  </si>
  <si>
    <t>13:0024:000113</t>
  </si>
  <si>
    <t>13:0024:000113:0001:0001:00</t>
  </si>
  <si>
    <t>MF466:0</t>
  </si>
  <si>
    <t>13:0013:000126</t>
  </si>
  <si>
    <t>13:0024:000114</t>
  </si>
  <si>
    <t>13:0024:000114:0001:0001:00</t>
  </si>
  <si>
    <t>MF469:0</t>
  </si>
  <si>
    <t>13:0013:000127</t>
  </si>
  <si>
    <t>13:0024:000115</t>
  </si>
  <si>
    <t>13:0024:000115:0001:0001:00</t>
  </si>
  <si>
    <t>MF470:0</t>
  </si>
  <si>
    <t>13:0013:000128</t>
  </si>
  <si>
    <t>13:0024:000116</t>
  </si>
  <si>
    <t>13:0024:000116:0001:0001:00</t>
  </si>
  <si>
    <t>MF471:0</t>
  </si>
  <si>
    <t>13:0013:000129</t>
  </si>
  <si>
    <t>13:0024:000117</t>
  </si>
  <si>
    <t>13:0024:000117:0001:0001:00</t>
  </si>
  <si>
    <t>MF473A:0</t>
  </si>
  <si>
    <t>13:0013:000130</t>
  </si>
  <si>
    <t>13:0024:000118</t>
  </si>
  <si>
    <t>13:0024:000118:0001:0001:00</t>
  </si>
  <si>
    <t>MF473B:0</t>
  </si>
  <si>
    <t>13:0013:000131</t>
  </si>
  <si>
    <t>13:0024:000118:0002:0001:00</t>
  </si>
  <si>
    <t>MF475:0</t>
  </si>
  <si>
    <t>13:0013:000132</t>
  </si>
  <si>
    <t>13:0024:000119</t>
  </si>
  <si>
    <t>13:0024:000119:0001:0001:00</t>
  </si>
  <si>
    <t>MF477:0</t>
  </si>
  <si>
    <t>13:0013:000133</t>
  </si>
  <si>
    <t>13:0024:000120</t>
  </si>
  <si>
    <t>13:0024:000120:0001:0001:00</t>
  </si>
  <si>
    <t>MF478:1</t>
  </si>
  <si>
    <t>13:0013:000134</t>
  </si>
  <si>
    <t>13:0024:000121</t>
  </si>
  <si>
    <t>13:0024:000121:0001:0001:01</t>
  </si>
  <si>
    <t>MF479:0</t>
  </si>
  <si>
    <t>13:0013:000135</t>
  </si>
  <si>
    <t>13:0024:000122</t>
  </si>
  <si>
    <t>13:0024:000122:0001:0001:00</t>
  </si>
  <si>
    <t>MF480:0</t>
  </si>
  <si>
    <t>13:0013:000136</t>
  </si>
  <si>
    <t>13:0024:000123</t>
  </si>
  <si>
    <t>13:0024:000123:0001:0001:00</t>
  </si>
  <si>
    <t>MF481:0</t>
  </si>
  <si>
    <t>13:0013:000137</t>
  </si>
  <si>
    <t>13:0024:000124</t>
  </si>
  <si>
    <t>13:0024:000124:0001:0001:00</t>
  </si>
  <si>
    <t>MF482:0</t>
  </si>
  <si>
    <t>13:0013:000138</t>
  </si>
  <si>
    <t>13:0024:000125</t>
  </si>
  <si>
    <t>13:0024:000125:0001:0001:00</t>
  </si>
  <si>
    <t>MF483:0</t>
  </si>
  <si>
    <t>13:0013:000139</t>
  </si>
  <si>
    <t>13:0024:000126</t>
  </si>
  <si>
    <t>13:0024:000126:0001:0001:00</t>
  </si>
  <si>
    <t>MF488:0</t>
  </si>
  <si>
    <t>13:0013:000140</t>
  </si>
  <si>
    <t>13:0024:000127</t>
  </si>
  <si>
    <t>13:0024:000127:0001:0001:00</t>
  </si>
  <si>
    <t>MF489:0</t>
  </si>
  <si>
    <t>13:0013:000141</t>
  </si>
  <si>
    <t>13:0024:000128</t>
  </si>
  <si>
    <t>13:0024:000128:0001:0001:00</t>
  </si>
  <si>
    <t>MF490:0</t>
  </si>
  <si>
    <t>13:0013:000142</t>
  </si>
  <si>
    <t>13:0024:000129</t>
  </si>
  <si>
    <t>13:0024:000129:0001:0001:00</t>
  </si>
  <si>
    <t>MF491:0</t>
  </si>
  <si>
    <t>13:0013:000143</t>
  </si>
  <si>
    <t>13:0024:000130</t>
  </si>
  <si>
    <t>13:0024:000130:0001:0001:00</t>
  </si>
  <si>
    <t>MF492:0</t>
  </si>
  <si>
    <t>13:0013:000144</t>
  </si>
  <si>
    <t>13:0024:000131</t>
  </si>
  <si>
    <t>13:0024:000131:0001:0001:00</t>
  </si>
  <si>
    <t>MF492D:0</t>
  </si>
  <si>
    <t>13:0013:000145</t>
  </si>
  <si>
    <t>13:0024:000131:0002:0001:00</t>
  </si>
  <si>
    <t>MF495:0</t>
  </si>
  <si>
    <t>13:0013:000146</t>
  </si>
  <si>
    <t>13:0024:000132</t>
  </si>
  <si>
    <t>13:0024:000132:0001:0001:00</t>
  </si>
  <si>
    <t>MF511:0</t>
  </si>
  <si>
    <t>13:0013:000147</t>
  </si>
  <si>
    <t>13:0024:000134</t>
  </si>
  <si>
    <t>13:0024:000134:0001:0001:00</t>
  </si>
  <si>
    <t>MF512:0</t>
  </si>
  <si>
    <t>13:0013:000148</t>
  </si>
  <si>
    <t>13:0024:000135</t>
  </si>
  <si>
    <t>13:0024:000135:0001:0001:00</t>
  </si>
  <si>
    <t>MF166B:0</t>
  </si>
  <si>
    <t>13:0013:000149</t>
  </si>
  <si>
    <t>13:0024:000033:0002:0001:00</t>
  </si>
  <si>
    <t>MF163:0</t>
  </si>
  <si>
    <t>13:0013:000150</t>
  </si>
  <si>
    <t>13:0024:000032</t>
  </si>
  <si>
    <t>13:0024:000032:0001:0001:00</t>
  </si>
  <si>
    <t>MF449B:0</t>
  </si>
  <si>
    <t>13:0013:000151</t>
  </si>
  <si>
    <t>13:0024:000100</t>
  </si>
  <si>
    <t>13:0024:000100:0001:0001:00</t>
  </si>
  <si>
    <t>MF224:0</t>
  </si>
  <si>
    <t>13:0013:000152</t>
  </si>
  <si>
    <t>13:0024:000043</t>
  </si>
  <si>
    <t>13:0024:000043:0001:0001:00</t>
  </si>
  <si>
    <t>MF370:0</t>
  </si>
  <si>
    <t>13:0013:000153</t>
  </si>
  <si>
    <t>13:0024:000063</t>
  </si>
  <si>
    <t>13:0024:000063:0001:0001:00</t>
  </si>
  <si>
    <t>MF505:0</t>
  </si>
  <si>
    <t>13:0013:000154</t>
  </si>
  <si>
    <t>13:0024:000133</t>
  </si>
  <si>
    <t>13:0024:000133:0001:0001:00</t>
  </si>
  <si>
    <t>MF466red:0</t>
  </si>
  <si>
    <t>13:0013:000155</t>
  </si>
  <si>
    <t>13:0024:000114:0002:0001:00</t>
  </si>
  <si>
    <t>MF397A:0</t>
  </si>
  <si>
    <t>13:0013:000156</t>
  </si>
  <si>
    <t>13:0024:000072:0002:0001:00</t>
  </si>
  <si>
    <t>MF363:2</t>
  </si>
  <si>
    <t>13:0013:000157</t>
  </si>
  <si>
    <t>13:0024:000060:0001:0001:02</t>
  </si>
  <si>
    <t>MF086A:0</t>
  </si>
  <si>
    <t>13:0013:000158</t>
  </si>
  <si>
    <t>13:0024:000016:0002:0001:00</t>
  </si>
  <si>
    <t>MF459A:0</t>
  </si>
  <si>
    <t>13:0013:000159</t>
  </si>
  <si>
    <t>13:0024:000107:0002:0001:00</t>
  </si>
  <si>
    <t>MF478:2</t>
  </si>
  <si>
    <t>13:0013:000160</t>
  </si>
  <si>
    <t>13:0024:000121:0001:0001:02</t>
  </si>
  <si>
    <t>MF344:2</t>
  </si>
  <si>
    <t>13:0013:000161</t>
  </si>
  <si>
    <t>13:0024:000055:0001:0001:02</t>
  </si>
  <si>
    <t>MF351A:0</t>
  </si>
  <si>
    <t>13:0013:000162</t>
  </si>
  <si>
    <t>13:0024:000057:0002:0001:00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</si>
</sst>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t="s">
        <v>16</v>
      </c>
      <c r="B2" t="s">
        <v>17</v>
      </c>
      <c r="C2" s="1" t="str">
        <f t="shared" ref="C2:C33" si="0">HYPERLINK("http://geochem.nrcan.gc.ca/cdogs/content/bdl/bdl130013_e.htm", "13:0013")</f>
        <v>13:0013</v>
      </c>
      <c r="D2" s="1" t="str">
        <f t="shared" ref="D2:D33" si="1">HYPERLINK("http://geochem.nrcan.gc.ca/cdogs/content/svy/svy130024_e.htm", "13:0024")</f>
        <v>13:0024</v>
      </c>
      <c r="E2" t="s">
        <v>18</v>
      </c>
      <c r="F2" t="s">
        <v>19</v>
      </c>
      <c r="H2">
        <v>45.989360099999999</v>
      </c>
      <c r="I2">
        <v>-64.902572500000005</v>
      </c>
      <c r="J2" s="1" t="str">
        <f t="shared" ref="J2:J33" si="2">HYPERLINK("http://geochem.nrcan.gc.ca/cdogs/content/kwd/kwd020045_e.htm", "Basal till")</f>
        <v>Basal till</v>
      </c>
      <c r="K2" s="1" t="str">
        <f t="shared" ref="K2:K33" si="3">HYPERLINK("http://geochem.nrcan.gc.ca/cdogs/content/kwd/kwd080004_e.htm", "&lt;63 micron")</f>
        <v>&lt;63 micron</v>
      </c>
      <c r="L2">
        <v>10</v>
      </c>
      <c r="M2">
        <v>2</v>
      </c>
      <c r="N2">
        <v>2</v>
      </c>
      <c r="O2">
        <v>40</v>
      </c>
      <c r="P2">
        <v>0.1</v>
      </c>
    </row>
    <row r="3" spans="1:16" x14ac:dyDescent="0.3">
      <c r="A3" t="s">
        <v>20</v>
      </c>
      <c r="B3" t="s">
        <v>21</v>
      </c>
      <c r="C3" s="1" t="str">
        <f t="shared" si="0"/>
        <v>13:0013</v>
      </c>
      <c r="D3" s="1" t="str">
        <f t="shared" si="1"/>
        <v>13:0024</v>
      </c>
      <c r="E3" t="s">
        <v>22</v>
      </c>
      <c r="F3" t="s">
        <v>23</v>
      </c>
      <c r="H3">
        <v>45.967075299999998</v>
      </c>
      <c r="I3">
        <v>-64.8895476</v>
      </c>
      <c r="J3" s="1" t="str">
        <f t="shared" si="2"/>
        <v>Basal till</v>
      </c>
      <c r="K3" s="1" t="str">
        <f t="shared" si="3"/>
        <v>&lt;63 micron</v>
      </c>
      <c r="L3">
        <v>5</v>
      </c>
      <c r="M3">
        <v>1</v>
      </c>
      <c r="N3">
        <v>2</v>
      </c>
      <c r="O3">
        <v>40</v>
      </c>
      <c r="P3">
        <v>0.1</v>
      </c>
    </row>
    <row r="4" spans="1:16" x14ac:dyDescent="0.3">
      <c r="A4" t="s">
        <v>24</v>
      </c>
      <c r="B4" t="s">
        <v>25</v>
      </c>
      <c r="C4" s="1" t="str">
        <f t="shared" si="0"/>
        <v>13:0013</v>
      </c>
      <c r="D4" s="1" t="str">
        <f t="shared" si="1"/>
        <v>13:0024</v>
      </c>
      <c r="E4" t="s">
        <v>26</v>
      </c>
      <c r="F4" t="s">
        <v>27</v>
      </c>
      <c r="H4">
        <v>45.947524899999998</v>
      </c>
      <c r="I4">
        <v>-64.790178699999998</v>
      </c>
      <c r="J4" s="1" t="str">
        <f t="shared" si="2"/>
        <v>Basal till</v>
      </c>
      <c r="K4" s="1" t="str">
        <f t="shared" si="3"/>
        <v>&lt;63 micron</v>
      </c>
      <c r="L4">
        <v>24</v>
      </c>
      <c r="M4">
        <v>2</v>
      </c>
      <c r="N4">
        <v>1</v>
      </c>
      <c r="O4">
        <v>70</v>
      </c>
      <c r="P4">
        <v>0.1</v>
      </c>
    </row>
    <row r="5" spans="1:16" x14ac:dyDescent="0.3">
      <c r="A5" t="s">
        <v>28</v>
      </c>
      <c r="B5" t="s">
        <v>29</v>
      </c>
      <c r="C5" s="1" t="str">
        <f t="shared" si="0"/>
        <v>13:0013</v>
      </c>
      <c r="D5" s="1" t="str">
        <f t="shared" si="1"/>
        <v>13:0024</v>
      </c>
      <c r="E5" t="s">
        <v>30</v>
      </c>
      <c r="F5" t="s">
        <v>31</v>
      </c>
      <c r="H5">
        <v>45.899664399999999</v>
      </c>
      <c r="I5">
        <v>-64.800241299999996</v>
      </c>
      <c r="J5" s="1" t="str">
        <f t="shared" si="2"/>
        <v>Basal till</v>
      </c>
      <c r="K5" s="1" t="str">
        <f t="shared" si="3"/>
        <v>&lt;63 micron</v>
      </c>
      <c r="L5">
        <v>12</v>
      </c>
      <c r="M5">
        <v>1</v>
      </c>
      <c r="N5">
        <v>4</v>
      </c>
      <c r="O5">
        <v>40</v>
      </c>
      <c r="P5">
        <v>0.1</v>
      </c>
    </row>
    <row r="6" spans="1:16" x14ac:dyDescent="0.3">
      <c r="A6" t="s">
        <v>32</v>
      </c>
      <c r="B6" t="s">
        <v>33</v>
      </c>
      <c r="C6" s="1" t="str">
        <f t="shared" si="0"/>
        <v>13:0013</v>
      </c>
      <c r="D6" s="1" t="str">
        <f t="shared" si="1"/>
        <v>13:0024</v>
      </c>
      <c r="E6" t="s">
        <v>34</v>
      </c>
      <c r="F6" t="s">
        <v>35</v>
      </c>
      <c r="H6">
        <v>45.854591900000003</v>
      </c>
      <c r="I6">
        <v>-64.832919899999993</v>
      </c>
      <c r="J6" s="1" t="str">
        <f t="shared" si="2"/>
        <v>Basal till</v>
      </c>
      <c r="K6" s="1" t="str">
        <f t="shared" si="3"/>
        <v>&lt;63 micron</v>
      </c>
      <c r="L6">
        <v>5</v>
      </c>
      <c r="M6">
        <v>0.5</v>
      </c>
      <c r="N6">
        <v>2</v>
      </c>
      <c r="O6">
        <v>30</v>
      </c>
      <c r="P6">
        <v>0.1</v>
      </c>
    </row>
    <row r="7" spans="1:16" x14ac:dyDescent="0.3">
      <c r="A7" t="s">
        <v>36</v>
      </c>
      <c r="B7" t="s">
        <v>37</v>
      </c>
      <c r="C7" s="1" t="str">
        <f t="shared" si="0"/>
        <v>13:0013</v>
      </c>
      <c r="D7" s="1" t="str">
        <f t="shared" si="1"/>
        <v>13:0024</v>
      </c>
      <c r="E7" t="s">
        <v>38</v>
      </c>
      <c r="F7" t="s">
        <v>39</v>
      </c>
      <c r="H7">
        <v>45.8868206</v>
      </c>
      <c r="I7">
        <v>-64.871357200000006</v>
      </c>
      <c r="J7" s="1" t="str">
        <f t="shared" si="2"/>
        <v>Basal till</v>
      </c>
      <c r="K7" s="1" t="str">
        <f t="shared" si="3"/>
        <v>&lt;63 micron</v>
      </c>
      <c r="L7">
        <v>7</v>
      </c>
      <c r="M7">
        <v>1</v>
      </c>
      <c r="N7">
        <v>2</v>
      </c>
      <c r="O7">
        <v>40</v>
      </c>
      <c r="P7">
        <v>0.1</v>
      </c>
    </row>
    <row r="8" spans="1:16" x14ac:dyDescent="0.3">
      <c r="A8" t="s">
        <v>40</v>
      </c>
      <c r="B8" t="s">
        <v>41</v>
      </c>
      <c r="C8" s="1" t="str">
        <f t="shared" si="0"/>
        <v>13:0013</v>
      </c>
      <c r="D8" s="1" t="str">
        <f t="shared" si="1"/>
        <v>13:0024</v>
      </c>
      <c r="E8" t="s">
        <v>42</v>
      </c>
      <c r="F8" t="s">
        <v>43</v>
      </c>
      <c r="H8">
        <v>45.871072400000003</v>
      </c>
      <c r="I8">
        <v>-64.815423199999998</v>
      </c>
      <c r="J8" s="1" t="str">
        <f t="shared" si="2"/>
        <v>Basal till</v>
      </c>
      <c r="K8" s="1" t="str">
        <f t="shared" si="3"/>
        <v>&lt;63 micron</v>
      </c>
      <c r="L8">
        <v>7</v>
      </c>
      <c r="M8">
        <v>1</v>
      </c>
      <c r="N8">
        <v>1</v>
      </c>
      <c r="O8">
        <v>50</v>
      </c>
      <c r="P8">
        <v>0.1</v>
      </c>
    </row>
    <row r="9" spans="1:16" x14ac:dyDescent="0.3">
      <c r="A9" t="s">
        <v>44</v>
      </c>
      <c r="B9" t="s">
        <v>45</v>
      </c>
      <c r="C9" s="1" t="str">
        <f t="shared" si="0"/>
        <v>13:0013</v>
      </c>
      <c r="D9" s="1" t="str">
        <f t="shared" si="1"/>
        <v>13:0024</v>
      </c>
      <c r="E9" t="s">
        <v>46</v>
      </c>
      <c r="F9" t="s">
        <v>47</v>
      </c>
      <c r="H9">
        <v>45.871948799999998</v>
      </c>
      <c r="I9">
        <v>-64.788393200000002</v>
      </c>
      <c r="J9" s="1" t="str">
        <f t="shared" si="2"/>
        <v>Basal till</v>
      </c>
      <c r="K9" s="1" t="str">
        <f t="shared" si="3"/>
        <v>&lt;63 micron</v>
      </c>
      <c r="L9">
        <v>12</v>
      </c>
      <c r="M9">
        <v>1</v>
      </c>
      <c r="N9">
        <v>2</v>
      </c>
      <c r="O9">
        <v>40</v>
      </c>
      <c r="P9">
        <v>0.1</v>
      </c>
    </row>
    <row r="10" spans="1:16" x14ac:dyDescent="0.3">
      <c r="A10" t="s">
        <v>48</v>
      </c>
      <c r="B10" t="s">
        <v>49</v>
      </c>
      <c r="C10" s="1" t="str">
        <f t="shared" si="0"/>
        <v>13:0013</v>
      </c>
      <c r="D10" s="1" t="str">
        <f t="shared" si="1"/>
        <v>13:0024</v>
      </c>
      <c r="E10" t="s">
        <v>50</v>
      </c>
      <c r="F10" t="s">
        <v>51</v>
      </c>
      <c r="H10">
        <v>45.909470900000002</v>
      </c>
      <c r="I10">
        <v>-64.748339000000001</v>
      </c>
      <c r="J10" s="1" t="str">
        <f t="shared" si="2"/>
        <v>Basal till</v>
      </c>
      <c r="K10" s="1" t="str">
        <f t="shared" si="3"/>
        <v>&lt;63 micron</v>
      </c>
      <c r="L10">
        <v>9</v>
      </c>
      <c r="M10">
        <v>0.5</v>
      </c>
      <c r="N10">
        <v>2</v>
      </c>
      <c r="O10">
        <v>40</v>
      </c>
      <c r="P10">
        <v>0.1</v>
      </c>
    </row>
    <row r="11" spans="1:16" x14ac:dyDescent="0.3">
      <c r="A11" t="s">
        <v>52</v>
      </c>
      <c r="B11" t="s">
        <v>53</v>
      </c>
      <c r="C11" s="1" t="str">
        <f t="shared" si="0"/>
        <v>13:0013</v>
      </c>
      <c r="D11" s="1" t="str">
        <f t="shared" si="1"/>
        <v>13:0024</v>
      </c>
      <c r="E11" t="s">
        <v>54</v>
      </c>
      <c r="F11" t="s">
        <v>55</v>
      </c>
      <c r="H11">
        <v>45.940753999999998</v>
      </c>
      <c r="I11">
        <v>-64.982185200000004</v>
      </c>
      <c r="J11" s="1" t="str">
        <f t="shared" si="2"/>
        <v>Basal till</v>
      </c>
      <c r="K11" s="1" t="str">
        <f t="shared" si="3"/>
        <v>&lt;63 micron</v>
      </c>
      <c r="L11">
        <v>10</v>
      </c>
      <c r="M11">
        <v>0.5</v>
      </c>
      <c r="N11">
        <v>2</v>
      </c>
      <c r="O11">
        <v>30</v>
      </c>
      <c r="P11">
        <v>0.1</v>
      </c>
    </row>
    <row r="12" spans="1:16" x14ac:dyDescent="0.3">
      <c r="A12" t="s">
        <v>56</v>
      </c>
      <c r="B12" t="s">
        <v>57</v>
      </c>
      <c r="C12" s="1" t="str">
        <f t="shared" si="0"/>
        <v>13:0013</v>
      </c>
      <c r="D12" s="1" t="str">
        <f t="shared" si="1"/>
        <v>13:0024</v>
      </c>
      <c r="E12" t="s">
        <v>58</v>
      </c>
      <c r="F12" t="s">
        <v>59</v>
      </c>
      <c r="H12">
        <v>45.835329199999997</v>
      </c>
      <c r="I12">
        <v>-64.962985700000004</v>
      </c>
      <c r="J12" s="1" t="str">
        <f t="shared" si="2"/>
        <v>Basal till</v>
      </c>
      <c r="K12" s="1" t="str">
        <f t="shared" si="3"/>
        <v>&lt;63 micron</v>
      </c>
      <c r="L12">
        <v>6</v>
      </c>
      <c r="M12">
        <v>1</v>
      </c>
      <c r="N12">
        <v>1</v>
      </c>
      <c r="O12">
        <v>40</v>
      </c>
      <c r="P12">
        <v>0.1</v>
      </c>
    </row>
    <row r="13" spans="1:16" x14ac:dyDescent="0.3">
      <c r="A13" t="s">
        <v>60</v>
      </c>
      <c r="B13" t="s">
        <v>61</v>
      </c>
      <c r="C13" s="1" t="str">
        <f t="shared" si="0"/>
        <v>13:0013</v>
      </c>
      <c r="D13" s="1" t="str">
        <f t="shared" si="1"/>
        <v>13:0024</v>
      </c>
      <c r="E13" t="s">
        <v>62</v>
      </c>
      <c r="F13" t="s">
        <v>63</v>
      </c>
      <c r="H13">
        <v>45.858344799999998</v>
      </c>
      <c r="I13">
        <v>-64.823381800000007</v>
      </c>
      <c r="J13" s="1" t="str">
        <f t="shared" si="2"/>
        <v>Basal till</v>
      </c>
      <c r="K13" s="1" t="str">
        <f t="shared" si="3"/>
        <v>&lt;63 micron</v>
      </c>
      <c r="L13">
        <v>10</v>
      </c>
      <c r="M13">
        <v>3</v>
      </c>
      <c r="N13">
        <v>2</v>
      </c>
      <c r="O13">
        <v>50</v>
      </c>
      <c r="P13">
        <v>0.1</v>
      </c>
    </row>
    <row r="14" spans="1:16" x14ac:dyDescent="0.3">
      <c r="A14" t="s">
        <v>64</v>
      </c>
      <c r="B14" t="s">
        <v>65</v>
      </c>
      <c r="C14" s="1" t="str">
        <f t="shared" si="0"/>
        <v>13:0013</v>
      </c>
      <c r="D14" s="1" t="str">
        <f t="shared" si="1"/>
        <v>13:0024</v>
      </c>
      <c r="E14" t="s">
        <v>66</v>
      </c>
      <c r="F14" t="s">
        <v>67</v>
      </c>
      <c r="H14">
        <v>45.898778100000001</v>
      </c>
      <c r="I14">
        <v>-64.770562699999999</v>
      </c>
      <c r="J14" s="1" t="str">
        <f t="shared" si="2"/>
        <v>Basal till</v>
      </c>
      <c r="K14" s="1" t="str">
        <f t="shared" si="3"/>
        <v>&lt;63 micron</v>
      </c>
      <c r="L14">
        <v>12</v>
      </c>
      <c r="M14">
        <v>1</v>
      </c>
      <c r="N14">
        <v>4</v>
      </c>
      <c r="O14">
        <v>40</v>
      </c>
      <c r="P14">
        <v>0.1</v>
      </c>
    </row>
    <row r="15" spans="1:16" x14ac:dyDescent="0.3">
      <c r="A15" t="s">
        <v>68</v>
      </c>
      <c r="B15" t="s">
        <v>69</v>
      </c>
      <c r="C15" s="1" t="str">
        <f t="shared" si="0"/>
        <v>13:0013</v>
      </c>
      <c r="D15" s="1" t="str">
        <f t="shared" si="1"/>
        <v>13:0024</v>
      </c>
      <c r="E15" t="s">
        <v>70</v>
      </c>
      <c r="F15" t="s">
        <v>71</v>
      </c>
      <c r="H15">
        <v>45.8987816</v>
      </c>
      <c r="I15">
        <v>-64.711263400000007</v>
      </c>
      <c r="J15" s="1" t="str">
        <f t="shared" si="2"/>
        <v>Basal till</v>
      </c>
      <c r="K15" s="1" t="str">
        <f t="shared" si="3"/>
        <v>&lt;63 micron</v>
      </c>
      <c r="L15">
        <v>11</v>
      </c>
      <c r="M15">
        <v>1</v>
      </c>
      <c r="N15">
        <v>2</v>
      </c>
      <c r="O15">
        <v>40</v>
      </c>
      <c r="P15">
        <v>0.1</v>
      </c>
    </row>
    <row r="16" spans="1:16" x14ac:dyDescent="0.3">
      <c r="A16" t="s">
        <v>72</v>
      </c>
      <c r="B16" t="s">
        <v>73</v>
      </c>
      <c r="C16" s="1" t="str">
        <f t="shared" si="0"/>
        <v>13:0013</v>
      </c>
      <c r="D16" s="1" t="str">
        <f t="shared" si="1"/>
        <v>13:0024</v>
      </c>
      <c r="E16" t="s">
        <v>70</v>
      </c>
      <c r="F16" t="s">
        <v>74</v>
      </c>
      <c r="H16">
        <v>45.8987816</v>
      </c>
      <c r="I16">
        <v>-64.711263400000007</v>
      </c>
      <c r="J16" s="1" t="str">
        <f t="shared" si="2"/>
        <v>Basal till</v>
      </c>
      <c r="K16" s="1" t="str">
        <f t="shared" si="3"/>
        <v>&lt;63 micron</v>
      </c>
      <c r="L16">
        <v>9</v>
      </c>
      <c r="M16">
        <v>1</v>
      </c>
      <c r="N16">
        <v>4</v>
      </c>
      <c r="O16">
        <v>40</v>
      </c>
      <c r="P16">
        <v>0.1</v>
      </c>
    </row>
    <row r="17" spans="1:16" x14ac:dyDescent="0.3">
      <c r="A17" t="s">
        <v>75</v>
      </c>
      <c r="B17" t="s">
        <v>76</v>
      </c>
      <c r="C17" s="1" t="str">
        <f t="shared" si="0"/>
        <v>13:0013</v>
      </c>
      <c r="D17" s="1" t="str">
        <f t="shared" si="1"/>
        <v>13:0024</v>
      </c>
      <c r="E17" t="s">
        <v>77</v>
      </c>
      <c r="F17" t="s">
        <v>78</v>
      </c>
      <c r="H17">
        <v>45.882279500000003</v>
      </c>
      <c r="I17">
        <v>-64.670805400000006</v>
      </c>
      <c r="J17" s="1" t="str">
        <f t="shared" si="2"/>
        <v>Basal till</v>
      </c>
      <c r="K17" s="1" t="str">
        <f t="shared" si="3"/>
        <v>&lt;63 micron</v>
      </c>
      <c r="L17">
        <v>10</v>
      </c>
      <c r="M17">
        <v>2</v>
      </c>
      <c r="N17">
        <v>4</v>
      </c>
      <c r="O17">
        <v>50</v>
      </c>
      <c r="P17">
        <v>0.1</v>
      </c>
    </row>
    <row r="18" spans="1:16" x14ac:dyDescent="0.3">
      <c r="A18" t="s">
        <v>79</v>
      </c>
      <c r="B18" t="s">
        <v>80</v>
      </c>
      <c r="C18" s="1" t="str">
        <f t="shared" si="0"/>
        <v>13:0013</v>
      </c>
      <c r="D18" s="1" t="str">
        <f t="shared" si="1"/>
        <v>13:0024</v>
      </c>
      <c r="E18" t="s">
        <v>81</v>
      </c>
      <c r="F18" t="s">
        <v>82</v>
      </c>
      <c r="H18">
        <v>45.8831414</v>
      </c>
      <c r="I18">
        <v>-64.673408800000004</v>
      </c>
      <c r="J18" s="1" t="str">
        <f t="shared" si="2"/>
        <v>Basal till</v>
      </c>
      <c r="K18" s="1" t="str">
        <f t="shared" si="3"/>
        <v>&lt;63 micron</v>
      </c>
      <c r="L18">
        <v>9</v>
      </c>
      <c r="M18">
        <v>1</v>
      </c>
      <c r="N18">
        <v>4</v>
      </c>
      <c r="O18">
        <v>50</v>
      </c>
      <c r="P18">
        <v>0.1</v>
      </c>
    </row>
    <row r="19" spans="1:16" x14ac:dyDescent="0.3">
      <c r="A19" t="s">
        <v>83</v>
      </c>
      <c r="B19" t="s">
        <v>84</v>
      </c>
      <c r="C19" s="1" t="str">
        <f t="shared" si="0"/>
        <v>13:0013</v>
      </c>
      <c r="D19" s="1" t="str">
        <f t="shared" si="1"/>
        <v>13:0024</v>
      </c>
      <c r="E19" t="s">
        <v>81</v>
      </c>
      <c r="F19" t="s">
        <v>85</v>
      </c>
      <c r="H19">
        <v>45.8831414</v>
      </c>
      <c r="I19">
        <v>-64.673408800000004</v>
      </c>
      <c r="J19" s="1" t="str">
        <f t="shared" si="2"/>
        <v>Basal till</v>
      </c>
      <c r="K19" s="1" t="str">
        <f t="shared" si="3"/>
        <v>&lt;63 micron</v>
      </c>
      <c r="L19">
        <v>10</v>
      </c>
      <c r="M19">
        <v>2</v>
      </c>
      <c r="N19">
        <v>2</v>
      </c>
      <c r="O19">
        <v>50</v>
      </c>
      <c r="P19">
        <v>0.1</v>
      </c>
    </row>
    <row r="20" spans="1:16" x14ac:dyDescent="0.3">
      <c r="A20" t="s">
        <v>86</v>
      </c>
      <c r="B20" t="s">
        <v>87</v>
      </c>
      <c r="C20" s="1" t="str">
        <f t="shared" si="0"/>
        <v>13:0013</v>
      </c>
      <c r="D20" s="1" t="str">
        <f t="shared" si="1"/>
        <v>13:0024</v>
      </c>
      <c r="E20" t="s">
        <v>88</v>
      </c>
      <c r="F20" t="s">
        <v>89</v>
      </c>
      <c r="H20">
        <v>45.863021400000001</v>
      </c>
      <c r="I20">
        <v>-64.664430600000003</v>
      </c>
      <c r="J20" s="1" t="str">
        <f t="shared" si="2"/>
        <v>Basal till</v>
      </c>
      <c r="K20" s="1" t="str">
        <f t="shared" si="3"/>
        <v>&lt;63 micron</v>
      </c>
      <c r="L20">
        <v>9</v>
      </c>
      <c r="M20">
        <v>0.5</v>
      </c>
      <c r="N20">
        <v>2</v>
      </c>
      <c r="O20">
        <v>40</v>
      </c>
      <c r="P20">
        <v>0.1</v>
      </c>
    </row>
    <row r="21" spans="1:16" x14ac:dyDescent="0.3">
      <c r="A21" t="s">
        <v>90</v>
      </c>
      <c r="B21" t="s">
        <v>91</v>
      </c>
      <c r="C21" s="1" t="str">
        <f t="shared" si="0"/>
        <v>13:0013</v>
      </c>
      <c r="D21" s="1" t="str">
        <f t="shared" si="1"/>
        <v>13:0024</v>
      </c>
      <c r="E21" t="s">
        <v>92</v>
      </c>
      <c r="F21" t="s">
        <v>93</v>
      </c>
      <c r="H21">
        <v>45.861099899999999</v>
      </c>
      <c r="I21">
        <v>-64.672746799999999</v>
      </c>
      <c r="J21" s="1" t="str">
        <f t="shared" si="2"/>
        <v>Basal till</v>
      </c>
      <c r="K21" s="1" t="str">
        <f t="shared" si="3"/>
        <v>&lt;63 micron</v>
      </c>
      <c r="L21">
        <v>10</v>
      </c>
      <c r="M21">
        <v>1</v>
      </c>
      <c r="N21">
        <v>2</v>
      </c>
      <c r="O21">
        <v>30</v>
      </c>
      <c r="P21">
        <v>0.1</v>
      </c>
    </row>
    <row r="22" spans="1:16" x14ac:dyDescent="0.3">
      <c r="A22" t="s">
        <v>94</v>
      </c>
      <c r="B22" t="s">
        <v>95</v>
      </c>
      <c r="C22" s="1" t="str">
        <f t="shared" si="0"/>
        <v>13:0013</v>
      </c>
      <c r="D22" s="1" t="str">
        <f t="shared" si="1"/>
        <v>13:0024</v>
      </c>
      <c r="E22" t="s">
        <v>96</v>
      </c>
      <c r="F22" t="s">
        <v>97</v>
      </c>
      <c r="H22">
        <v>45.945816200000003</v>
      </c>
      <c r="I22">
        <v>-64.755287800000005</v>
      </c>
      <c r="J22" s="1" t="str">
        <f t="shared" si="2"/>
        <v>Basal till</v>
      </c>
      <c r="K22" s="1" t="str">
        <f t="shared" si="3"/>
        <v>&lt;63 micron</v>
      </c>
      <c r="L22">
        <v>16</v>
      </c>
      <c r="M22">
        <v>2</v>
      </c>
      <c r="N22">
        <v>2</v>
      </c>
      <c r="O22">
        <v>50</v>
      </c>
      <c r="P22">
        <v>0.1</v>
      </c>
    </row>
    <row r="23" spans="1:16" x14ac:dyDescent="0.3">
      <c r="A23" t="s">
        <v>98</v>
      </c>
      <c r="B23" t="s">
        <v>99</v>
      </c>
      <c r="C23" s="1" t="str">
        <f t="shared" si="0"/>
        <v>13:0013</v>
      </c>
      <c r="D23" s="1" t="str">
        <f t="shared" si="1"/>
        <v>13:0024</v>
      </c>
      <c r="E23" t="s">
        <v>100</v>
      </c>
      <c r="F23" t="s">
        <v>101</v>
      </c>
      <c r="H23">
        <v>45.943275700000001</v>
      </c>
      <c r="I23">
        <v>-64.684894499999999</v>
      </c>
      <c r="J23" s="1" t="str">
        <f t="shared" si="2"/>
        <v>Basal till</v>
      </c>
      <c r="K23" s="1" t="str">
        <f t="shared" si="3"/>
        <v>&lt;63 micron</v>
      </c>
      <c r="L23">
        <v>6</v>
      </c>
      <c r="M23">
        <v>0.5</v>
      </c>
      <c r="N23">
        <v>1</v>
      </c>
      <c r="O23">
        <v>30</v>
      </c>
      <c r="P23">
        <v>0.1</v>
      </c>
    </row>
    <row r="24" spans="1:16" x14ac:dyDescent="0.3">
      <c r="A24" t="s">
        <v>102</v>
      </c>
      <c r="B24" t="s">
        <v>103</v>
      </c>
      <c r="C24" s="1" t="str">
        <f t="shared" si="0"/>
        <v>13:0013</v>
      </c>
      <c r="D24" s="1" t="str">
        <f t="shared" si="1"/>
        <v>13:0024</v>
      </c>
      <c r="E24" t="s">
        <v>104</v>
      </c>
      <c r="F24" t="s">
        <v>105</v>
      </c>
      <c r="H24">
        <v>45.985099300000002</v>
      </c>
      <c r="I24">
        <v>-64.775896500000002</v>
      </c>
      <c r="J24" s="1" t="str">
        <f t="shared" si="2"/>
        <v>Basal till</v>
      </c>
      <c r="K24" s="1" t="str">
        <f t="shared" si="3"/>
        <v>&lt;63 micron</v>
      </c>
      <c r="L24">
        <v>16</v>
      </c>
      <c r="M24">
        <v>7</v>
      </c>
      <c r="N24">
        <v>2</v>
      </c>
      <c r="O24">
        <v>40</v>
      </c>
      <c r="P24">
        <v>0.1</v>
      </c>
    </row>
    <row r="25" spans="1:16" x14ac:dyDescent="0.3">
      <c r="A25" t="s">
        <v>106</v>
      </c>
      <c r="B25" t="s">
        <v>107</v>
      </c>
      <c r="C25" s="1" t="str">
        <f t="shared" si="0"/>
        <v>13:0013</v>
      </c>
      <c r="D25" s="1" t="str">
        <f t="shared" si="1"/>
        <v>13:0024</v>
      </c>
      <c r="E25" t="s">
        <v>108</v>
      </c>
      <c r="F25" t="s">
        <v>109</v>
      </c>
      <c r="H25">
        <v>45.840488999999998</v>
      </c>
      <c r="I25">
        <v>-64.635427000000007</v>
      </c>
      <c r="J25" s="1" t="str">
        <f t="shared" si="2"/>
        <v>Basal till</v>
      </c>
      <c r="K25" s="1" t="str">
        <f t="shared" si="3"/>
        <v>&lt;63 micron</v>
      </c>
      <c r="L25">
        <v>12</v>
      </c>
      <c r="M25">
        <v>1</v>
      </c>
      <c r="N25">
        <v>4</v>
      </c>
      <c r="O25">
        <v>60</v>
      </c>
      <c r="P25">
        <v>0.1</v>
      </c>
    </row>
    <row r="26" spans="1:16" x14ac:dyDescent="0.3">
      <c r="A26" t="s">
        <v>110</v>
      </c>
      <c r="B26" t="s">
        <v>111</v>
      </c>
      <c r="C26" s="1" t="str">
        <f t="shared" si="0"/>
        <v>13:0013</v>
      </c>
      <c r="D26" s="1" t="str">
        <f t="shared" si="1"/>
        <v>13:0024</v>
      </c>
      <c r="E26" t="s">
        <v>112</v>
      </c>
      <c r="F26" t="s">
        <v>113</v>
      </c>
      <c r="H26">
        <v>45.756414599999999</v>
      </c>
      <c r="I26">
        <v>-64.721689699999999</v>
      </c>
      <c r="J26" s="1" t="str">
        <f t="shared" si="2"/>
        <v>Basal till</v>
      </c>
      <c r="K26" s="1" t="str">
        <f t="shared" si="3"/>
        <v>&lt;63 micron</v>
      </c>
      <c r="L26">
        <v>10</v>
      </c>
      <c r="M26">
        <v>1</v>
      </c>
      <c r="N26">
        <v>4</v>
      </c>
      <c r="O26">
        <v>40</v>
      </c>
      <c r="P26">
        <v>0.1</v>
      </c>
    </row>
    <row r="27" spans="1:16" x14ac:dyDescent="0.3">
      <c r="A27" t="s">
        <v>114</v>
      </c>
      <c r="B27" t="s">
        <v>115</v>
      </c>
      <c r="C27" s="1" t="str">
        <f t="shared" si="0"/>
        <v>13:0013</v>
      </c>
      <c r="D27" s="1" t="str">
        <f t="shared" si="1"/>
        <v>13:0024</v>
      </c>
      <c r="E27" t="s">
        <v>116</v>
      </c>
      <c r="F27" t="s">
        <v>117</v>
      </c>
      <c r="H27">
        <v>45.895585099999998</v>
      </c>
      <c r="I27">
        <v>-64.684095200000002</v>
      </c>
      <c r="J27" s="1" t="str">
        <f t="shared" si="2"/>
        <v>Basal till</v>
      </c>
      <c r="K27" s="1" t="str">
        <f t="shared" si="3"/>
        <v>&lt;63 micron</v>
      </c>
      <c r="L27">
        <v>4</v>
      </c>
      <c r="M27">
        <v>3</v>
      </c>
      <c r="N27">
        <v>4</v>
      </c>
      <c r="O27">
        <v>30</v>
      </c>
      <c r="P27">
        <v>0.1</v>
      </c>
    </row>
    <row r="28" spans="1:16" x14ac:dyDescent="0.3">
      <c r="A28" t="s">
        <v>118</v>
      </c>
      <c r="B28" t="s">
        <v>119</v>
      </c>
      <c r="C28" s="1" t="str">
        <f t="shared" si="0"/>
        <v>13:0013</v>
      </c>
      <c r="D28" s="1" t="str">
        <f t="shared" si="1"/>
        <v>13:0024</v>
      </c>
      <c r="E28" t="s">
        <v>120</v>
      </c>
      <c r="F28" t="s">
        <v>121</v>
      </c>
      <c r="H28">
        <v>45.747549200000002</v>
      </c>
      <c r="I28">
        <v>-64.828767600000006</v>
      </c>
      <c r="J28" s="1" t="str">
        <f t="shared" si="2"/>
        <v>Basal till</v>
      </c>
      <c r="K28" s="1" t="str">
        <f t="shared" si="3"/>
        <v>&lt;63 micron</v>
      </c>
      <c r="L28">
        <v>5</v>
      </c>
      <c r="M28">
        <v>1</v>
      </c>
      <c r="N28">
        <v>1</v>
      </c>
      <c r="O28">
        <v>40</v>
      </c>
      <c r="P28">
        <v>0.1</v>
      </c>
    </row>
    <row r="29" spans="1:16" x14ac:dyDescent="0.3">
      <c r="A29" t="s">
        <v>122</v>
      </c>
      <c r="B29" t="s">
        <v>123</v>
      </c>
      <c r="C29" s="1" t="str">
        <f t="shared" si="0"/>
        <v>13:0013</v>
      </c>
      <c r="D29" s="1" t="str">
        <f t="shared" si="1"/>
        <v>13:0024</v>
      </c>
      <c r="E29" t="s">
        <v>124</v>
      </c>
      <c r="F29" t="s">
        <v>125</v>
      </c>
      <c r="H29">
        <v>45.737406</v>
      </c>
      <c r="I29">
        <v>-64.871497300000001</v>
      </c>
      <c r="J29" s="1" t="str">
        <f t="shared" si="2"/>
        <v>Basal till</v>
      </c>
      <c r="K29" s="1" t="str">
        <f t="shared" si="3"/>
        <v>&lt;63 micron</v>
      </c>
      <c r="L29">
        <v>5</v>
      </c>
      <c r="M29">
        <v>1</v>
      </c>
      <c r="N29">
        <v>1</v>
      </c>
      <c r="O29">
        <v>40</v>
      </c>
      <c r="P29">
        <v>0.1</v>
      </c>
    </row>
    <row r="30" spans="1:16" x14ac:dyDescent="0.3">
      <c r="A30" t="s">
        <v>126</v>
      </c>
      <c r="B30" t="s">
        <v>127</v>
      </c>
      <c r="C30" s="1" t="str">
        <f t="shared" si="0"/>
        <v>13:0013</v>
      </c>
      <c r="D30" s="1" t="str">
        <f t="shared" si="1"/>
        <v>13:0024</v>
      </c>
      <c r="E30" t="s">
        <v>128</v>
      </c>
      <c r="F30" t="s">
        <v>129</v>
      </c>
      <c r="H30">
        <v>45.685215800000002</v>
      </c>
      <c r="I30">
        <v>-64.951301599999994</v>
      </c>
      <c r="J30" s="1" t="str">
        <f t="shared" si="2"/>
        <v>Basal till</v>
      </c>
      <c r="K30" s="1" t="str">
        <f t="shared" si="3"/>
        <v>&lt;63 micron</v>
      </c>
      <c r="L30">
        <v>6</v>
      </c>
      <c r="M30">
        <v>0.5</v>
      </c>
      <c r="N30">
        <v>2</v>
      </c>
      <c r="O30">
        <v>50</v>
      </c>
      <c r="P30">
        <v>0.1</v>
      </c>
    </row>
    <row r="31" spans="1:16" x14ac:dyDescent="0.3">
      <c r="A31" t="s">
        <v>130</v>
      </c>
      <c r="B31" t="s">
        <v>131</v>
      </c>
      <c r="C31" s="1" t="str">
        <f t="shared" si="0"/>
        <v>13:0013</v>
      </c>
      <c r="D31" s="1" t="str">
        <f t="shared" si="1"/>
        <v>13:0024</v>
      </c>
      <c r="E31" t="s">
        <v>132</v>
      </c>
      <c r="F31" t="s">
        <v>133</v>
      </c>
      <c r="H31">
        <v>45.642184399999998</v>
      </c>
      <c r="I31">
        <v>-64.745774499999996</v>
      </c>
      <c r="J31" s="1" t="str">
        <f t="shared" si="2"/>
        <v>Basal till</v>
      </c>
      <c r="K31" s="1" t="str">
        <f t="shared" si="3"/>
        <v>&lt;63 micron</v>
      </c>
      <c r="L31">
        <v>9</v>
      </c>
      <c r="M31">
        <v>1</v>
      </c>
      <c r="N31">
        <v>4</v>
      </c>
      <c r="O31">
        <v>40</v>
      </c>
      <c r="P31">
        <v>0.1</v>
      </c>
    </row>
    <row r="32" spans="1:16" x14ac:dyDescent="0.3">
      <c r="A32" t="s">
        <v>134</v>
      </c>
      <c r="B32" t="s">
        <v>135</v>
      </c>
      <c r="C32" s="1" t="str">
        <f t="shared" si="0"/>
        <v>13:0013</v>
      </c>
      <c r="D32" s="1" t="str">
        <f t="shared" si="1"/>
        <v>13:0024</v>
      </c>
      <c r="E32" t="s">
        <v>136</v>
      </c>
      <c r="F32" t="s">
        <v>137</v>
      </c>
      <c r="H32">
        <v>45.598014300000003</v>
      </c>
      <c r="I32">
        <v>-64.7790234</v>
      </c>
      <c r="J32" s="1" t="str">
        <f t="shared" si="2"/>
        <v>Basal till</v>
      </c>
      <c r="K32" s="1" t="str">
        <f t="shared" si="3"/>
        <v>&lt;63 micron</v>
      </c>
      <c r="L32">
        <v>11</v>
      </c>
      <c r="M32">
        <v>2</v>
      </c>
      <c r="N32">
        <v>2</v>
      </c>
      <c r="O32">
        <v>60</v>
      </c>
      <c r="P32">
        <v>0.1</v>
      </c>
    </row>
    <row r="33" spans="1:16" x14ac:dyDescent="0.3">
      <c r="A33" t="s">
        <v>138</v>
      </c>
      <c r="B33" t="s">
        <v>139</v>
      </c>
      <c r="C33" s="1" t="str">
        <f t="shared" si="0"/>
        <v>13:0013</v>
      </c>
      <c r="D33" s="1" t="str">
        <f t="shared" si="1"/>
        <v>13:0024</v>
      </c>
      <c r="E33" t="s">
        <v>140</v>
      </c>
      <c r="F33" t="s">
        <v>141</v>
      </c>
      <c r="H33">
        <v>45.634075299999999</v>
      </c>
      <c r="I33">
        <v>-64.860353399999994</v>
      </c>
      <c r="J33" s="1" t="str">
        <f t="shared" si="2"/>
        <v>Basal till</v>
      </c>
      <c r="K33" s="1" t="str">
        <f t="shared" si="3"/>
        <v>&lt;63 micron</v>
      </c>
      <c r="L33">
        <v>10</v>
      </c>
      <c r="M33">
        <v>0.5</v>
      </c>
      <c r="N33">
        <v>2</v>
      </c>
      <c r="O33">
        <v>40</v>
      </c>
      <c r="P33">
        <v>0.1</v>
      </c>
    </row>
    <row r="34" spans="1:16" x14ac:dyDescent="0.3">
      <c r="A34" t="s">
        <v>142</v>
      </c>
      <c r="B34" t="s">
        <v>143</v>
      </c>
      <c r="C34" s="1" t="str">
        <f t="shared" ref="C34:C65" si="4">HYPERLINK("http://geochem.nrcan.gc.ca/cdogs/content/bdl/bdl130013_e.htm", "13:0013")</f>
        <v>13:0013</v>
      </c>
      <c r="D34" s="1" t="str">
        <f t="shared" ref="D34:D65" si="5">HYPERLINK("http://geochem.nrcan.gc.ca/cdogs/content/svy/svy130024_e.htm", "13:0024")</f>
        <v>13:0024</v>
      </c>
      <c r="E34" t="s">
        <v>144</v>
      </c>
      <c r="F34" t="s">
        <v>145</v>
      </c>
      <c r="H34">
        <v>45.731097200000001</v>
      </c>
      <c r="I34">
        <v>-64.729265299999994</v>
      </c>
      <c r="J34" s="1" t="str">
        <f t="shared" ref="J34:J65" si="6">HYPERLINK("http://geochem.nrcan.gc.ca/cdogs/content/kwd/kwd020045_e.htm", "Basal till")</f>
        <v>Basal till</v>
      </c>
      <c r="K34" s="1" t="str">
        <f t="shared" ref="K34:K65" si="7">HYPERLINK("http://geochem.nrcan.gc.ca/cdogs/content/kwd/kwd080004_e.htm", "&lt;63 micron")</f>
        <v>&lt;63 micron</v>
      </c>
      <c r="L34">
        <v>11</v>
      </c>
      <c r="M34">
        <v>0.5</v>
      </c>
      <c r="N34">
        <v>2</v>
      </c>
      <c r="O34">
        <v>40</v>
      </c>
      <c r="P34">
        <v>0.1</v>
      </c>
    </row>
    <row r="35" spans="1:16" x14ac:dyDescent="0.3">
      <c r="A35" t="s">
        <v>146</v>
      </c>
      <c r="B35" t="s">
        <v>147</v>
      </c>
      <c r="C35" s="1" t="str">
        <f t="shared" si="4"/>
        <v>13:0013</v>
      </c>
      <c r="D35" s="1" t="str">
        <f t="shared" si="5"/>
        <v>13:0024</v>
      </c>
      <c r="E35" t="s">
        <v>148</v>
      </c>
      <c r="F35" t="s">
        <v>149</v>
      </c>
      <c r="H35">
        <v>45.673427599999997</v>
      </c>
      <c r="I35">
        <v>-64.762795100000005</v>
      </c>
      <c r="J35" s="1" t="str">
        <f t="shared" si="6"/>
        <v>Basal till</v>
      </c>
      <c r="K35" s="1" t="str">
        <f t="shared" si="7"/>
        <v>&lt;63 micron</v>
      </c>
      <c r="L35">
        <v>7</v>
      </c>
      <c r="M35">
        <v>3</v>
      </c>
      <c r="N35">
        <v>2</v>
      </c>
      <c r="O35">
        <v>40</v>
      </c>
      <c r="P35">
        <v>0.1</v>
      </c>
    </row>
    <row r="36" spans="1:16" x14ac:dyDescent="0.3">
      <c r="A36" t="s">
        <v>150</v>
      </c>
      <c r="B36" t="s">
        <v>151</v>
      </c>
      <c r="C36" s="1" t="str">
        <f t="shared" si="4"/>
        <v>13:0013</v>
      </c>
      <c r="D36" s="1" t="str">
        <f t="shared" si="5"/>
        <v>13:0024</v>
      </c>
      <c r="E36" t="s">
        <v>152</v>
      </c>
      <c r="F36" t="s">
        <v>153</v>
      </c>
      <c r="H36">
        <v>45.710942000000003</v>
      </c>
      <c r="I36">
        <v>-64.752411800000004</v>
      </c>
      <c r="J36" s="1" t="str">
        <f t="shared" si="6"/>
        <v>Basal till</v>
      </c>
      <c r="K36" s="1" t="str">
        <f t="shared" si="7"/>
        <v>&lt;63 micron</v>
      </c>
      <c r="L36">
        <v>9</v>
      </c>
      <c r="M36">
        <v>2</v>
      </c>
      <c r="N36">
        <v>4</v>
      </c>
      <c r="O36">
        <v>40</v>
      </c>
      <c r="P36">
        <v>0.1</v>
      </c>
    </row>
    <row r="37" spans="1:16" x14ac:dyDescent="0.3">
      <c r="A37" t="s">
        <v>154</v>
      </c>
      <c r="B37" t="s">
        <v>155</v>
      </c>
      <c r="C37" s="1" t="str">
        <f t="shared" si="4"/>
        <v>13:0013</v>
      </c>
      <c r="D37" s="1" t="str">
        <f t="shared" si="5"/>
        <v>13:0024</v>
      </c>
      <c r="E37" t="s">
        <v>156</v>
      </c>
      <c r="F37" t="s">
        <v>157</v>
      </c>
      <c r="H37">
        <v>45.713729600000001</v>
      </c>
      <c r="I37">
        <v>-64.746717099999998</v>
      </c>
      <c r="J37" s="1" t="str">
        <f t="shared" si="6"/>
        <v>Basal till</v>
      </c>
      <c r="K37" s="1" t="str">
        <f t="shared" si="7"/>
        <v>&lt;63 micron</v>
      </c>
      <c r="L37">
        <v>23</v>
      </c>
      <c r="M37">
        <v>2</v>
      </c>
      <c r="N37">
        <v>1</v>
      </c>
      <c r="O37">
        <v>40</v>
      </c>
      <c r="P37">
        <v>0.1</v>
      </c>
    </row>
    <row r="38" spans="1:16" x14ac:dyDescent="0.3">
      <c r="A38" t="s">
        <v>158</v>
      </c>
      <c r="B38" t="s">
        <v>159</v>
      </c>
      <c r="C38" s="1" t="str">
        <f t="shared" si="4"/>
        <v>13:0013</v>
      </c>
      <c r="D38" s="1" t="str">
        <f t="shared" si="5"/>
        <v>13:0024</v>
      </c>
      <c r="E38" t="s">
        <v>160</v>
      </c>
      <c r="F38" t="s">
        <v>161</v>
      </c>
      <c r="H38">
        <v>45.991176500000002</v>
      </c>
      <c r="I38">
        <v>-64.701843100000005</v>
      </c>
      <c r="J38" s="1" t="str">
        <f t="shared" si="6"/>
        <v>Basal till</v>
      </c>
      <c r="K38" s="1" t="str">
        <f t="shared" si="7"/>
        <v>&lt;63 micron</v>
      </c>
      <c r="L38">
        <v>14</v>
      </c>
      <c r="M38">
        <v>1</v>
      </c>
      <c r="N38">
        <v>1</v>
      </c>
      <c r="O38">
        <v>40</v>
      </c>
      <c r="P38">
        <v>0.1</v>
      </c>
    </row>
    <row r="39" spans="1:16" x14ac:dyDescent="0.3">
      <c r="A39" t="s">
        <v>162</v>
      </c>
      <c r="B39" t="s">
        <v>163</v>
      </c>
      <c r="C39" s="1" t="str">
        <f t="shared" si="4"/>
        <v>13:0013</v>
      </c>
      <c r="D39" s="1" t="str">
        <f t="shared" si="5"/>
        <v>13:0024</v>
      </c>
      <c r="E39" t="s">
        <v>160</v>
      </c>
      <c r="F39" t="s">
        <v>164</v>
      </c>
      <c r="H39">
        <v>45.991176500000002</v>
      </c>
      <c r="I39">
        <v>-64.701843100000005</v>
      </c>
      <c r="J39" s="1" t="str">
        <f t="shared" si="6"/>
        <v>Basal till</v>
      </c>
      <c r="K39" s="1" t="str">
        <f t="shared" si="7"/>
        <v>&lt;63 micron</v>
      </c>
      <c r="L39">
        <v>11</v>
      </c>
      <c r="M39">
        <v>0.5</v>
      </c>
      <c r="N39">
        <v>2</v>
      </c>
      <c r="O39">
        <v>40</v>
      </c>
      <c r="P39">
        <v>0.1</v>
      </c>
    </row>
    <row r="40" spans="1:16" x14ac:dyDescent="0.3">
      <c r="A40" t="s">
        <v>165</v>
      </c>
      <c r="B40" t="s">
        <v>166</v>
      </c>
      <c r="C40" s="1" t="str">
        <f t="shared" si="4"/>
        <v>13:0013</v>
      </c>
      <c r="D40" s="1" t="str">
        <f t="shared" si="5"/>
        <v>13:0024</v>
      </c>
      <c r="E40" t="s">
        <v>160</v>
      </c>
      <c r="F40" t="s">
        <v>167</v>
      </c>
      <c r="H40">
        <v>45.991176500000002</v>
      </c>
      <c r="I40">
        <v>-64.701843100000005</v>
      </c>
      <c r="J40" s="1" t="str">
        <f t="shared" si="6"/>
        <v>Basal till</v>
      </c>
      <c r="K40" s="1" t="str">
        <f t="shared" si="7"/>
        <v>&lt;63 micron</v>
      </c>
      <c r="L40">
        <v>20</v>
      </c>
      <c r="M40">
        <v>2</v>
      </c>
      <c r="N40">
        <v>2</v>
      </c>
      <c r="O40">
        <v>40</v>
      </c>
      <c r="P40">
        <v>0.1</v>
      </c>
    </row>
    <row r="41" spans="1:16" x14ac:dyDescent="0.3">
      <c r="A41" t="s">
        <v>168</v>
      </c>
      <c r="B41" t="s">
        <v>169</v>
      </c>
      <c r="C41" s="1" t="str">
        <f t="shared" si="4"/>
        <v>13:0013</v>
      </c>
      <c r="D41" s="1" t="str">
        <f t="shared" si="5"/>
        <v>13:0024</v>
      </c>
      <c r="E41" t="s">
        <v>170</v>
      </c>
      <c r="F41" t="s">
        <v>171</v>
      </c>
      <c r="H41">
        <v>45.763852999999997</v>
      </c>
      <c r="I41">
        <v>-64.705843599999994</v>
      </c>
      <c r="J41" s="1" t="str">
        <f t="shared" si="6"/>
        <v>Basal till</v>
      </c>
      <c r="K41" s="1" t="str">
        <f t="shared" si="7"/>
        <v>&lt;63 micron</v>
      </c>
      <c r="L41">
        <v>11</v>
      </c>
      <c r="M41">
        <v>1</v>
      </c>
      <c r="N41">
        <v>2</v>
      </c>
      <c r="O41">
        <v>50</v>
      </c>
      <c r="P41">
        <v>0.2</v>
      </c>
    </row>
    <row r="42" spans="1:16" x14ac:dyDescent="0.3">
      <c r="A42" t="s">
        <v>172</v>
      </c>
      <c r="B42" t="s">
        <v>173</v>
      </c>
      <c r="C42" s="1" t="str">
        <f t="shared" si="4"/>
        <v>13:0013</v>
      </c>
      <c r="D42" s="1" t="str">
        <f t="shared" si="5"/>
        <v>13:0024</v>
      </c>
      <c r="E42" t="s">
        <v>174</v>
      </c>
      <c r="F42" t="s">
        <v>175</v>
      </c>
      <c r="H42">
        <v>45.805448300000002</v>
      </c>
      <c r="I42">
        <v>-64.692957199999995</v>
      </c>
      <c r="J42" s="1" t="str">
        <f t="shared" si="6"/>
        <v>Basal till</v>
      </c>
      <c r="K42" s="1" t="str">
        <f t="shared" si="7"/>
        <v>&lt;63 micron</v>
      </c>
      <c r="L42">
        <v>11</v>
      </c>
      <c r="M42">
        <v>1</v>
      </c>
      <c r="N42">
        <v>2</v>
      </c>
      <c r="O42">
        <v>40</v>
      </c>
      <c r="P42">
        <v>0.1</v>
      </c>
    </row>
    <row r="43" spans="1:16" x14ac:dyDescent="0.3">
      <c r="A43" t="s">
        <v>176</v>
      </c>
      <c r="B43" t="s">
        <v>177</v>
      </c>
      <c r="C43" s="1" t="str">
        <f t="shared" si="4"/>
        <v>13:0013</v>
      </c>
      <c r="D43" s="1" t="str">
        <f t="shared" si="5"/>
        <v>13:0024</v>
      </c>
      <c r="E43" t="s">
        <v>178</v>
      </c>
      <c r="F43" t="s">
        <v>179</v>
      </c>
      <c r="H43">
        <v>45.832083699999998</v>
      </c>
      <c r="I43">
        <v>-64.687327499999995</v>
      </c>
      <c r="J43" s="1" t="str">
        <f t="shared" si="6"/>
        <v>Basal till</v>
      </c>
      <c r="K43" s="1" t="str">
        <f t="shared" si="7"/>
        <v>&lt;63 micron</v>
      </c>
      <c r="L43">
        <v>10</v>
      </c>
      <c r="M43">
        <v>4</v>
      </c>
      <c r="N43">
        <v>2</v>
      </c>
      <c r="O43">
        <v>50</v>
      </c>
      <c r="P43">
        <v>0.1</v>
      </c>
    </row>
    <row r="44" spans="1:16" x14ac:dyDescent="0.3">
      <c r="A44" t="s">
        <v>180</v>
      </c>
      <c r="B44" t="s">
        <v>181</v>
      </c>
      <c r="C44" s="1" t="str">
        <f t="shared" si="4"/>
        <v>13:0013</v>
      </c>
      <c r="D44" s="1" t="str">
        <f t="shared" si="5"/>
        <v>13:0024</v>
      </c>
      <c r="E44" t="s">
        <v>182</v>
      </c>
      <c r="F44" t="s">
        <v>183</v>
      </c>
      <c r="H44">
        <v>45.8411106</v>
      </c>
      <c r="I44">
        <v>-64.654762000000005</v>
      </c>
      <c r="J44" s="1" t="str">
        <f t="shared" si="6"/>
        <v>Basal till</v>
      </c>
      <c r="K44" s="1" t="str">
        <f t="shared" si="7"/>
        <v>&lt;63 micron</v>
      </c>
      <c r="L44">
        <v>10</v>
      </c>
      <c r="M44">
        <v>0.5</v>
      </c>
      <c r="N44">
        <v>2</v>
      </c>
      <c r="O44">
        <v>60</v>
      </c>
      <c r="P44">
        <v>0.1</v>
      </c>
    </row>
    <row r="45" spans="1:16" x14ac:dyDescent="0.3">
      <c r="A45" t="s">
        <v>184</v>
      </c>
      <c r="B45" t="s">
        <v>185</v>
      </c>
      <c r="C45" s="1" t="str">
        <f t="shared" si="4"/>
        <v>13:0013</v>
      </c>
      <c r="D45" s="1" t="str">
        <f t="shared" si="5"/>
        <v>13:0024</v>
      </c>
      <c r="E45" t="s">
        <v>186</v>
      </c>
      <c r="F45" t="s">
        <v>187</v>
      </c>
      <c r="H45">
        <v>45.809444200000002</v>
      </c>
      <c r="I45">
        <v>-64.666050200000001</v>
      </c>
      <c r="J45" s="1" t="str">
        <f t="shared" si="6"/>
        <v>Basal till</v>
      </c>
      <c r="K45" s="1" t="str">
        <f t="shared" si="7"/>
        <v>&lt;63 micron</v>
      </c>
      <c r="L45">
        <v>12</v>
      </c>
      <c r="M45">
        <v>3</v>
      </c>
      <c r="N45">
        <v>2</v>
      </c>
      <c r="O45">
        <v>50</v>
      </c>
      <c r="P45">
        <v>0.1</v>
      </c>
    </row>
    <row r="46" spans="1:16" x14ac:dyDescent="0.3">
      <c r="A46" t="s">
        <v>188</v>
      </c>
      <c r="B46" t="s">
        <v>189</v>
      </c>
      <c r="C46" s="1" t="str">
        <f t="shared" si="4"/>
        <v>13:0013</v>
      </c>
      <c r="D46" s="1" t="str">
        <f t="shared" si="5"/>
        <v>13:0024</v>
      </c>
      <c r="E46" t="s">
        <v>190</v>
      </c>
      <c r="F46" t="s">
        <v>191</v>
      </c>
      <c r="H46">
        <v>45.7711653</v>
      </c>
      <c r="I46">
        <v>-64.6983496</v>
      </c>
      <c r="J46" s="1" t="str">
        <f t="shared" si="6"/>
        <v>Basal till</v>
      </c>
      <c r="K46" s="1" t="str">
        <f t="shared" si="7"/>
        <v>&lt;63 micron</v>
      </c>
      <c r="L46">
        <v>10</v>
      </c>
      <c r="M46">
        <v>1</v>
      </c>
      <c r="N46">
        <v>2</v>
      </c>
      <c r="O46">
        <v>50</v>
      </c>
      <c r="P46">
        <v>0.1</v>
      </c>
    </row>
    <row r="47" spans="1:16" x14ac:dyDescent="0.3">
      <c r="A47" t="s">
        <v>192</v>
      </c>
      <c r="B47" t="s">
        <v>193</v>
      </c>
      <c r="C47" s="1" t="str">
        <f t="shared" si="4"/>
        <v>13:0013</v>
      </c>
      <c r="D47" s="1" t="str">
        <f t="shared" si="5"/>
        <v>13:0024</v>
      </c>
      <c r="E47" t="s">
        <v>194</v>
      </c>
      <c r="F47" t="s">
        <v>195</v>
      </c>
      <c r="H47">
        <v>45.819207499999997</v>
      </c>
      <c r="I47">
        <v>-64.612919500000004</v>
      </c>
      <c r="J47" s="1" t="str">
        <f t="shared" si="6"/>
        <v>Basal till</v>
      </c>
      <c r="K47" s="1" t="str">
        <f t="shared" si="7"/>
        <v>&lt;63 micron</v>
      </c>
      <c r="L47">
        <v>9</v>
      </c>
      <c r="M47">
        <v>1</v>
      </c>
      <c r="N47">
        <v>2</v>
      </c>
      <c r="O47">
        <v>40</v>
      </c>
      <c r="P47">
        <v>0.1</v>
      </c>
    </row>
    <row r="48" spans="1:16" x14ac:dyDescent="0.3">
      <c r="A48" t="s">
        <v>196</v>
      </c>
      <c r="B48" t="s">
        <v>197</v>
      </c>
      <c r="C48" s="1" t="str">
        <f t="shared" si="4"/>
        <v>13:0013</v>
      </c>
      <c r="D48" s="1" t="str">
        <f t="shared" si="5"/>
        <v>13:0024</v>
      </c>
      <c r="E48" t="s">
        <v>198</v>
      </c>
      <c r="F48" t="s">
        <v>199</v>
      </c>
      <c r="H48">
        <v>45.8472972</v>
      </c>
      <c r="I48">
        <v>-64.599564799999996</v>
      </c>
      <c r="J48" s="1" t="str">
        <f t="shared" si="6"/>
        <v>Basal till</v>
      </c>
      <c r="K48" s="1" t="str">
        <f t="shared" si="7"/>
        <v>&lt;63 micron</v>
      </c>
      <c r="L48">
        <v>10</v>
      </c>
      <c r="M48">
        <v>1</v>
      </c>
      <c r="N48">
        <v>2</v>
      </c>
      <c r="O48">
        <v>50</v>
      </c>
      <c r="P48">
        <v>0.1</v>
      </c>
    </row>
    <row r="49" spans="1:16" x14ac:dyDescent="0.3">
      <c r="A49" t="s">
        <v>200</v>
      </c>
      <c r="B49" t="s">
        <v>201</v>
      </c>
      <c r="C49" s="1" t="str">
        <f t="shared" si="4"/>
        <v>13:0013</v>
      </c>
      <c r="D49" s="1" t="str">
        <f t="shared" si="5"/>
        <v>13:0024</v>
      </c>
      <c r="E49" t="s">
        <v>202</v>
      </c>
      <c r="F49" t="s">
        <v>203</v>
      </c>
      <c r="H49">
        <v>45.893294699999998</v>
      </c>
      <c r="I49">
        <v>-64.624732399999999</v>
      </c>
      <c r="J49" s="1" t="str">
        <f t="shared" si="6"/>
        <v>Basal till</v>
      </c>
      <c r="K49" s="1" t="str">
        <f t="shared" si="7"/>
        <v>&lt;63 micron</v>
      </c>
      <c r="L49">
        <v>9</v>
      </c>
      <c r="M49">
        <v>1</v>
      </c>
      <c r="N49">
        <v>2</v>
      </c>
      <c r="O49">
        <v>40</v>
      </c>
      <c r="P49">
        <v>0.1</v>
      </c>
    </row>
    <row r="50" spans="1:16" x14ac:dyDescent="0.3">
      <c r="A50" t="s">
        <v>204</v>
      </c>
      <c r="B50" t="s">
        <v>205</v>
      </c>
      <c r="C50" s="1" t="str">
        <f t="shared" si="4"/>
        <v>13:0013</v>
      </c>
      <c r="D50" s="1" t="str">
        <f t="shared" si="5"/>
        <v>13:0024</v>
      </c>
      <c r="E50" t="s">
        <v>206</v>
      </c>
      <c r="F50" t="s">
        <v>207</v>
      </c>
      <c r="H50">
        <v>45.880000199999998</v>
      </c>
      <c r="I50">
        <v>-64.610168999999999</v>
      </c>
      <c r="J50" s="1" t="str">
        <f t="shared" si="6"/>
        <v>Basal till</v>
      </c>
      <c r="K50" s="1" t="str">
        <f t="shared" si="7"/>
        <v>&lt;63 micron</v>
      </c>
      <c r="L50">
        <v>9</v>
      </c>
      <c r="M50">
        <v>0.5</v>
      </c>
      <c r="N50">
        <v>2</v>
      </c>
      <c r="O50">
        <v>50</v>
      </c>
      <c r="P50">
        <v>0.1</v>
      </c>
    </row>
    <row r="51" spans="1:16" x14ac:dyDescent="0.3">
      <c r="A51" t="s">
        <v>208</v>
      </c>
      <c r="B51" t="s">
        <v>209</v>
      </c>
      <c r="C51" s="1" t="str">
        <f t="shared" si="4"/>
        <v>13:0013</v>
      </c>
      <c r="D51" s="1" t="str">
        <f t="shared" si="5"/>
        <v>13:0024</v>
      </c>
      <c r="E51" t="s">
        <v>210</v>
      </c>
      <c r="F51" t="s">
        <v>211</v>
      </c>
      <c r="H51">
        <v>45.786250799999998</v>
      </c>
      <c r="I51">
        <v>-64.7425499</v>
      </c>
      <c r="J51" s="1" t="str">
        <f t="shared" si="6"/>
        <v>Basal till</v>
      </c>
      <c r="K51" s="1" t="str">
        <f t="shared" si="7"/>
        <v>&lt;63 micron</v>
      </c>
      <c r="L51">
        <v>10</v>
      </c>
      <c r="M51">
        <v>0.5</v>
      </c>
      <c r="N51">
        <v>2</v>
      </c>
      <c r="O51">
        <v>60</v>
      </c>
      <c r="P51">
        <v>0.1</v>
      </c>
    </row>
    <row r="52" spans="1:16" x14ac:dyDescent="0.3">
      <c r="A52" t="s">
        <v>212</v>
      </c>
      <c r="B52" t="s">
        <v>213</v>
      </c>
      <c r="C52" s="1" t="str">
        <f t="shared" si="4"/>
        <v>13:0013</v>
      </c>
      <c r="D52" s="1" t="str">
        <f t="shared" si="5"/>
        <v>13:0024</v>
      </c>
      <c r="E52" t="s">
        <v>214</v>
      </c>
      <c r="F52" t="s">
        <v>215</v>
      </c>
      <c r="H52">
        <v>45.901012799999997</v>
      </c>
      <c r="I52">
        <v>-64.651385700000006</v>
      </c>
      <c r="J52" s="1" t="str">
        <f t="shared" si="6"/>
        <v>Basal till</v>
      </c>
      <c r="K52" s="1" t="str">
        <f t="shared" si="7"/>
        <v>&lt;63 micron</v>
      </c>
      <c r="L52">
        <v>10</v>
      </c>
      <c r="M52">
        <v>2</v>
      </c>
      <c r="N52">
        <v>2</v>
      </c>
      <c r="O52">
        <v>50</v>
      </c>
      <c r="P52">
        <v>0.1</v>
      </c>
    </row>
    <row r="53" spans="1:16" x14ac:dyDescent="0.3">
      <c r="A53" t="s">
        <v>216</v>
      </c>
      <c r="B53" t="s">
        <v>217</v>
      </c>
      <c r="C53" s="1" t="str">
        <f t="shared" si="4"/>
        <v>13:0013</v>
      </c>
      <c r="D53" s="1" t="str">
        <f t="shared" si="5"/>
        <v>13:0024</v>
      </c>
      <c r="E53" t="s">
        <v>218</v>
      </c>
      <c r="F53" t="s">
        <v>219</v>
      </c>
      <c r="H53">
        <v>45.935259000000002</v>
      </c>
      <c r="I53">
        <v>-64.797523600000005</v>
      </c>
      <c r="J53" s="1" t="str">
        <f t="shared" si="6"/>
        <v>Basal till</v>
      </c>
      <c r="K53" s="1" t="str">
        <f t="shared" si="7"/>
        <v>&lt;63 micron</v>
      </c>
      <c r="L53">
        <v>12</v>
      </c>
      <c r="M53">
        <v>0.5</v>
      </c>
      <c r="N53">
        <v>2</v>
      </c>
      <c r="O53">
        <v>60</v>
      </c>
      <c r="P53">
        <v>0.1</v>
      </c>
    </row>
    <row r="54" spans="1:16" x14ac:dyDescent="0.3">
      <c r="A54" t="s">
        <v>220</v>
      </c>
      <c r="B54" t="s">
        <v>221</v>
      </c>
      <c r="C54" s="1" t="str">
        <f t="shared" si="4"/>
        <v>13:0013</v>
      </c>
      <c r="D54" s="1" t="str">
        <f t="shared" si="5"/>
        <v>13:0024</v>
      </c>
      <c r="E54" t="s">
        <v>222</v>
      </c>
      <c r="F54" t="s">
        <v>223</v>
      </c>
      <c r="H54">
        <v>45.943671700000003</v>
      </c>
      <c r="I54">
        <v>-64.862303800000007</v>
      </c>
      <c r="J54" s="1" t="str">
        <f t="shared" si="6"/>
        <v>Basal till</v>
      </c>
      <c r="K54" s="1" t="str">
        <f t="shared" si="7"/>
        <v>&lt;63 micron</v>
      </c>
      <c r="L54">
        <v>17</v>
      </c>
      <c r="M54">
        <v>1</v>
      </c>
      <c r="N54">
        <v>2</v>
      </c>
      <c r="O54">
        <v>70</v>
      </c>
      <c r="P54">
        <v>0.1</v>
      </c>
    </row>
    <row r="55" spans="1:16" x14ac:dyDescent="0.3">
      <c r="A55" t="s">
        <v>224</v>
      </c>
      <c r="B55" t="s">
        <v>225</v>
      </c>
      <c r="C55" s="1" t="str">
        <f t="shared" si="4"/>
        <v>13:0013</v>
      </c>
      <c r="D55" s="1" t="str">
        <f t="shared" si="5"/>
        <v>13:0024</v>
      </c>
      <c r="E55" t="s">
        <v>226</v>
      </c>
      <c r="F55" t="s">
        <v>227</v>
      </c>
      <c r="H55">
        <v>45.855820199999997</v>
      </c>
      <c r="I55">
        <v>-64.812350199999997</v>
      </c>
      <c r="J55" s="1" t="str">
        <f t="shared" si="6"/>
        <v>Basal till</v>
      </c>
      <c r="K55" s="1" t="str">
        <f t="shared" si="7"/>
        <v>&lt;63 micron</v>
      </c>
      <c r="L55">
        <v>10</v>
      </c>
      <c r="M55">
        <v>8</v>
      </c>
      <c r="N55">
        <v>2</v>
      </c>
      <c r="O55">
        <v>40</v>
      </c>
      <c r="P55">
        <v>0.1</v>
      </c>
    </row>
    <row r="56" spans="1:16" x14ac:dyDescent="0.3">
      <c r="A56" t="s">
        <v>228</v>
      </c>
      <c r="B56" t="s">
        <v>229</v>
      </c>
      <c r="C56" s="1" t="str">
        <f t="shared" si="4"/>
        <v>13:0013</v>
      </c>
      <c r="D56" s="1" t="str">
        <f t="shared" si="5"/>
        <v>13:0024</v>
      </c>
      <c r="E56" t="s">
        <v>230</v>
      </c>
      <c r="F56" t="s">
        <v>231</v>
      </c>
      <c r="H56">
        <v>45.743428799999997</v>
      </c>
      <c r="I56">
        <v>-64.833132399999997</v>
      </c>
      <c r="J56" s="1" t="str">
        <f t="shared" si="6"/>
        <v>Basal till</v>
      </c>
      <c r="K56" s="1" t="str">
        <f t="shared" si="7"/>
        <v>&lt;63 micron</v>
      </c>
      <c r="L56">
        <v>23</v>
      </c>
      <c r="M56">
        <v>0.5</v>
      </c>
      <c r="N56">
        <v>4</v>
      </c>
      <c r="O56">
        <v>40</v>
      </c>
      <c r="P56">
        <v>0.1</v>
      </c>
    </row>
    <row r="57" spans="1:16" x14ac:dyDescent="0.3">
      <c r="A57" t="s">
        <v>232</v>
      </c>
      <c r="B57" t="s">
        <v>233</v>
      </c>
      <c r="C57" s="1" t="str">
        <f t="shared" si="4"/>
        <v>13:0013</v>
      </c>
      <c r="D57" s="1" t="str">
        <f t="shared" si="5"/>
        <v>13:0024</v>
      </c>
      <c r="E57" t="s">
        <v>234</v>
      </c>
      <c r="F57" t="s">
        <v>235</v>
      </c>
      <c r="H57">
        <v>45.637107</v>
      </c>
      <c r="I57">
        <v>-64.8116962</v>
      </c>
      <c r="J57" s="1" t="str">
        <f t="shared" si="6"/>
        <v>Basal till</v>
      </c>
      <c r="K57" s="1" t="str">
        <f t="shared" si="7"/>
        <v>&lt;63 micron</v>
      </c>
      <c r="L57">
        <v>7</v>
      </c>
      <c r="M57">
        <v>0.5</v>
      </c>
      <c r="N57">
        <v>2</v>
      </c>
      <c r="O57">
        <v>60</v>
      </c>
      <c r="P57">
        <v>0.1</v>
      </c>
    </row>
    <row r="58" spans="1:16" x14ac:dyDescent="0.3">
      <c r="A58" t="s">
        <v>236</v>
      </c>
      <c r="B58" t="s">
        <v>237</v>
      </c>
      <c r="C58" s="1" t="str">
        <f t="shared" si="4"/>
        <v>13:0013</v>
      </c>
      <c r="D58" s="1" t="str">
        <f t="shared" si="5"/>
        <v>13:0024</v>
      </c>
      <c r="E58" t="s">
        <v>238</v>
      </c>
      <c r="F58" t="s">
        <v>239</v>
      </c>
      <c r="H58">
        <v>45.767869099999999</v>
      </c>
      <c r="I58">
        <v>-65.012060399999996</v>
      </c>
      <c r="J58" s="1" t="str">
        <f t="shared" si="6"/>
        <v>Basal till</v>
      </c>
      <c r="K58" s="1" t="str">
        <f t="shared" si="7"/>
        <v>&lt;63 micron</v>
      </c>
      <c r="L58">
        <v>10</v>
      </c>
      <c r="M58">
        <v>1</v>
      </c>
      <c r="N58">
        <v>2</v>
      </c>
      <c r="O58">
        <v>40</v>
      </c>
      <c r="P58">
        <v>0.1</v>
      </c>
    </row>
    <row r="59" spans="1:16" x14ac:dyDescent="0.3">
      <c r="A59" t="s">
        <v>240</v>
      </c>
      <c r="B59" t="s">
        <v>241</v>
      </c>
      <c r="C59" s="1" t="str">
        <f t="shared" si="4"/>
        <v>13:0013</v>
      </c>
      <c r="D59" s="1" t="str">
        <f t="shared" si="5"/>
        <v>13:0024</v>
      </c>
      <c r="E59" t="s">
        <v>238</v>
      </c>
      <c r="F59" t="s">
        <v>242</v>
      </c>
      <c r="H59">
        <v>45.767869099999999</v>
      </c>
      <c r="I59">
        <v>-65.012060399999996</v>
      </c>
      <c r="J59" s="1" t="str">
        <f t="shared" si="6"/>
        <v>Basal till</v>
      </c>
      <c r="K59" s="1" t="str">
        <f t="shared" si="7"/>
        <v>&lt;63 micron</v>
      </c>
      <c r="L59">
        <v>11</v>
      </c>
      <c r="M59">
        <v>1</v>
      </c>
      <c r="N59">
        <v>2</v>
      </c>
      <c r="O59">
        <v>50</v>
      </c>
      <c r="P59">
        <v>0.1</v>
      </c>
    </row>
    <row r="60" spans="1:16" x14ac:dyDescent="0.3">
      <c r="A60" t="s">
        <v>243</v>
      </c>
      <c r="B60" t="s">
        <v>244</v>
      </c>
      <c r="C60" s="1" t="str">
        <f t="shared" si="4"/>
        <v>13:0013</v>
      </c>
      <c r="D60" s="1" t="str">
        <f t="shared" si="5"/>
        <v>13:0024</v>
      </c>
      <c r="E60" t="s">
        <v>245</v>
      </c>
      <c r="F60" t="s">
        <v>246</v>
      </c>
      <c r="H60">
        <v>45.946052799999997</v>
      </c>
      <c r="I60">
        <v>-64.739812700000002</v>
      </c>
      <c r="J60" s="1" t="str">
        <f t="shared" si="6"/>
        <v>Basal till</v>
      </c>
      <c r="K60" s="1" t="str">
        <f t="shared" si="7"/>
        <v>&lt;63 micron</v>
      </c>
      <c r="L60">
        <v>20</v>
      </c>
      <c r="M60">
        <v>1</v>
      </c>
      <c r="N60">
        <v>2</v>
      </c>
      <c r="O60">
        <v>60</v>
      </c>
      <c r="P60">
        <v>0.1</v>
      </c>
    </row>
    <row r="61" spans="1:16" x14ac:dyDescent="0.3">
      <c r="A61" t="s">
        <v>247</v>
      </c>
      <c r="B61" t="s">
        <v>248</v>
      </c>
      <c r="C61" s="1" t="str">
        <f t="shared" si="4"/>
        <v>13:0013</v>
      </c>
      <c r="D61" s="1" t="str">
        <f t="shared" si="5"/>
        <v>13:0024</v>
      </c>
      <c r="E61" t="s">
        <v>249</v>
      </c>
      <c r="F61" t="s">
        <v>250</v>
      </c>
      <c r="H61">
        <v>45.968685899999997</v>
      </c>
      <c r="I61">
        <v>-64.701153899999994</v>
      </c>
      <c r="J61" s="1" t="str">
        <f t="shared" si="6"/>
        <v>Basal till</v>
      </c>
      <c r="K61" s="1" t="str">
        <f t="shared" si="7"/>
        <v>&lt;63 micron</v>
      </c>
      <c r="L61">
        <v>22</v>
      </c>
      <c r="M61">
        <v>1</v>
      </c>
      <c r="N61">
        <v>2</v>
      </c>
      <c r="O61">
        <v>60</v>
      </c>
      <c r="P61">
        <v>0.1</v>
      </c>
    </row>
    <row r="62" spans="1:16" x14ac:dyDescent="0.3">
      <c r="A62" t="s">
        <v>251</v>
      </c>
      <c r="B62" t="s">
        <v>252</v>
      </c>
      <c r="C62" s="1" t="str">
        <f t="shared" si="4"/>
        <v>13:0013</v>
      </c>
      <c r="D62" s="1" t="str">
        <f t="shared" si="5"/>
        <v>13:0024</v>
      </c>
      <c r="E62" t="s">
        <v>253</v>
      </c>
      <c r="F62" t="s">
        <v>254</v>
      </c>
      <c r="H62">
        <v>45.977754500000003</v>
      </c>
      <c r="I62">
        <v>-64.726605300000003</v>
      </c>
      <c r="J62" s="1" t="str">
        <f t="shared" si="6"/>
        <v>Basal till</v>
      </c>
      <c r="K62" s="1" t="str">
        <f t="shared" si="7"/>
        <v>&lt;63 micron</v>
      </c>
      <c r="L62">
        <v>38</v>
      </c>
      <c r="M62">
        <v>4</v>
      </c>
      <c r="N62">
        <v>2</v>
      </c>
      <c r="O62">
        <v>70</v>
      </c>
      <c r="P62">
        <v>0.1</v>
      </c>
    </row>
    <row r="63" spans="1:16" x14ac:dyDescent="0.3">
      <c r="A63" t="s">
        <v>255</v>
      </c>
      <c r="B63" t="s">
        <v>256</v>
      </c>
      <c r="C63" s="1" t="str">
        <f t="shared" si="4"/>
        <v>13:0013</v>
      </c>
      <c r="D63" s="1" t="str">
        <f t="shared" si="5"/>
        <v>13:0024</v>
      </c>
      <c r="E63" t="s">
        <v>257</v>
      </c>
      <c r="F63" t="s">
        <v>258</v>
      </c>
      <c r="H63">
        <v>45.979921500000003</v>
      </c>
      <c r="I63">
        <v>-64.761529800000005</v>
      </c>
      <c r="J63" s="1" t="str">
        <f t="shared" si="6"/>
        <v>Basal till</v>
      </c>
      <c r="K63" s="1" t="str">
        <f t="shared" si="7"/>
        <v>&lt;63 micron</v>
      </c>
      <c r="L63">
        <v>17</v>
      </c>
      <c r="M63">
        <v>1</v>
      </c>
      <c r="N63">
        <v>2</v>
      </c>
      <c r="O63">
        <v>70</v>
      </c>
      <c r="P63">
        <v>0.1</v>
      </c>
    </row>
    <row r="64" spans="1:16" x14ac:dyDescent="0.3">
      <c r="A64" t="s">
        <v>259</v>
      </c>
      <c r="B64" t="s">
        <v>260</v>
      </c>
      <c r="C64" s="1" t="str">
        <f t="shared" si="4"/>
        <v>13:0013</v>
      </c>
      <c r="D64" s="1" t="str">
        <f t="shared" si="5"/>
        <v>13:0024</v>
      </c>
      <c r="E64" t="s">
        <v>261</v>
      </c>
      <c r="F64" t="s">
        <v>262</v>
      </c>
      <c r="H64">
        <v>45.867274999999999</v>
      </c>
      <c r="I64">
        <v>-64.711583899999994</v>
      </c>
      <c r="J64" s="1" t="str">
        <f t="shared" si="6"/>
        <v>Basal till</v>
      </c>
      <c r="K64" s="1" t="str">
        <f t="shared" si="7"/>
        <v>&lt;63 micron</v>
      </c>
      <c r="L64">
        <v>20</v>
      </c>
      <c r="M64">
        <v>2</v>
      </c>
      <c r="N64">
        <v>1</v>
      </c>
      <c r="O64">
        <v>50</v>
      </c>
      <c r="P64">
        <v>0.1</v>
      </c>
    </row>
    <row r="65" spans="1:16" x14ac:dyDescent="0.3">
      <c r="A65" t="s">
        <v>263</v>
      </c>
      <c r="B65" t="s">
        <v>264</v>
      </c>
      <c r="C65" s="1" t="str">
        <f t="shared" si="4"/>
        <v>13:0013</v>
      </c>
      <c r="D65" s="1" t="str">
        <f t="shared" si="5"/>
        <v>13:0024</v>
      </c>
      <c r="E65" t="s">
        <v>265</v>
      </c>
      <c r="F65" t="s">
        <v>266</v>
      </c>
      <c r="H65">
        <v>45.687181299999999</v>
      </c>
      <c r="I65">
        <v>-64.832576799999998</v>
      </c>
      <c r="J65" s="1" t="str">
        <f t="shared" si="6"/>
        <v>Basal till</v>
      </c>
      <c r="K65" s="1" t="str">
        <f t="shared" si="7"/>
        <v>&lt;63 micron</v>
      </c>
      <c r="L65">
        <v>15</v>
      </c>
      <c r="M65">
        <v>1</v>
      </c>
      <c r="N65">
        <v>1</v>
      </c>
      <c r="O65">
        <v>40</v>
      </c>
      <c r="P65">
        <v>0.1</v>
      </c>
    </row>
    <row r="66" spans="1:16" x14ac:dyDescent="0.3">
      <c r="A66" t="s">
        <v>267</v>
      </c>
      <c r="B66" t="s">
        <v>268</v>
      </c>
      <c r="C66" s="1" t="str">
        <f t="shared" ref="C66:C97" si="8">HYPERLINK("http://geochem.nrcan.gc.ca/cdogs/content/bdl/bdl130013_e.htm", "13:0013")</f>
        <v>13:0013</v>
      </c>
      <c r="D66" s="1" t="str">
        <f t="shared" ref="D66:D97" si="9">HYPERLINK("http://geochem.nrcan.gc.ca/cdogs/content/svy/svy130024_e.htm", "13:0024")</f>
        <v>13:0024</v>
      </c>
      <c r="E66" t="s">
        <v>265</v>
      </c>
      <c r="F66" t="s">
        <v>269</v>
      </c>
      <c r="H66">
        <v>45.687181299999999</v>
      </c>
      <c r="I66">
        <v>-64.832576799999998</v>
      </c>
      <c r="J66" s="1" t="str">
        <f t="shared" ref="J66:J97" si="10">HYPERLINK("http://geochem.nrcan.gc.ca/cdogs/content/kwd/kwd020045_e.htm", "Basal till")</f>
        <v>Basal till</v>
      </c>
      <c r="K66" s="1" t="str">
        <f t="shared" ref="K66:K97" si="11">HYPERLINK("http://geochem.nrcan.gc.ca/cdogs/content/kwd/kwd080004_e.htm", "&lt;63 micron")</f>
        <v>&lt;63 micron</v>
      </c>
      <c r="L66">
        <v>12</v>
      </c>
      <c r="M66">
        <v>1</v>
      </c>
      <c r="N66">
        <v>1</v>
      </c>
      <c r="O66">
        <v>40</v>
      </c>
      <c r="P66">
        <v>0.1</v>
      </c>
    </row>
    <row r="67" spans="1:16" x14ac:dyDescent="0.3">
      <c r="A67" t="s">
        <v>270</v>
      </c>
      <c r="B67" t="s">
        <v>271</v>
      </c>
      <c r="C67" s="1" t="str">
        <f t="shared" si="8"/>
        <v>13:0013</v>
      </c>
      <c r="D67" s="1" t="str">
        <f t="shared" si="9"/>
        <v>13:0024</v>
      </c>
      <c r="E67" t="s">
        <v>272</v>
      </c>
      <c r="F67" t="s">
        <v>273</v>
      </c>
      <c r="H67">
        <v>45.687610499999998</v>
      </c>
      <c r="I67">
        <v>-64.8338751</v>
      </c>
      <c r="J67" s="1" t="str">
        <f t="shared" si="10"/>
        <v>Basal till</v>
      </c>
      <c r="K67" s="1" t="str">
        <f t="shared" si="11"/>
        <v>&lt;63 micron</v>
      </c>
      <c r="L67">
        <v>11</v>
      </c>
      <c r="M67">
        <v>1</v>
      </c>
      <c r="N67">
        <v>2</v>
      </c>
      <c r="O67">
        <v>30</v>
      </c>
      <c r="P67">
        <v>0.1</v>
      </c>
    </row>
    <row r="68" spans="1:16" x14ac:dyDescent="0.3">
      <c r="A68" t="s">
        <v>274</v>
      </c>
      <c r="B68" t="s">
        <v>275</v>
      </c>
      <c r="C68" s="1" t="str">
        <f t="shared" si="8"/>
        <v>13:0013</v>
      </c>
      <c r="D68" s="1" t="str">
        <f t="shared" si="9"/>
        <v>13:0024</v>
      </c>
      <c r="E68" t="s">
        <v>272</v>
      </c>
      <c r="F68" t="s">
        <v>276</v>
      </c>
      <c r="H68">
        <v>45.687610499999998</v>
      </c>
      <c r="I68">
        <v>-64.8338751</v>
      </c>
      <c r="J68" s="1" t="str">
        <f t="shared" si="10"/>
        <v>Basal till</v>
      </c>
      <c r="K68" s="1" t="str">
        <f t="shared" si="11"/>
        <v>&lt;63 micron</v>
      </c>
      <c r="L68">
        <v>11</v>
      </c>
      <c r="M68">
        <v>1</v>
      </c>
      <c r="N68">
        <v>2</v>
      </c>
      <c r="O68">
        <v>40</v>
      </c>
      <c r="P68">
        <v>0.1</v>
      </c>
    </row>
    <row r="69" spans="1:16" x14ac:dyDescent="0.3">
      <c r="A69" t="s">
        <v>277</v>
      </c>
      <c r="B69" t="s">
        <v>278</v>
      </c>
      <c r="C69" s="1" t="str">
        <f t="shared" si="8"/>
        <v>13:0013</v>
      </c>
      <c r="D69" s="1" t="str">
        <f t="shared" si="9"/>
        <v>13:0024</v>
      </c>
      <c r="E69" t="s">
        <v>272</v>
      </c>
      <c r="F69" t="s">
        <v>279</v>
      </c>
      <c r="H69">
        <v>45.687610499999998</v>
      </c>
      <c r="I69">
        <v>-64.8338751</v>
      </c>
      <c r="J69" s="1" t="str">
        <f t="shared" si="10"/>
        <v>Basal till</v>
      </c>
      <c r="K69" s="1" t="str">
        <f t="shared" si="11"/>
        <v>&lt;63 micron</v>
      </c>
      <c r="L69">
        <v>12</v>
      </c>
      <c r="M69">
        <v>2</v>
      </c>
      <c r="N69">
        <v>2</v>
      </c>
      <c r="O69">
        <v>40</v>
      </c>
      <c r="P69">
        <v>0.1</v>
      </c>
    </row>
    <row r="70" spans="1:16" x14ac:dyDescent="0.3">
      <c r="A70" t="s">
        <v>280</v>
      </c>
      <c r="B70" t="s">
        <v>281</v>
      </c>
      <c r="C70" s="1" t="str">
        <f t="shared" si="8"/>
        <v>13:0013</v>
      </c>
      <c r="D70" s="1" t="str">
        <f t="shared" si="9"/>
        <v>13:0024</v>
      </c>
      <c r="E70" t="s">
        <v>272</v>
      </c>
      <c r="F70" t="s">
        <v>282</v>
      </c>
      <c r="H70">
        <v>45.687610499999998</v>
      </c>
      <c r="I70">
        <v>-64.8338751</v>
      </c>
      <c r="J70" s="1" t="str">
        <f t="shared" si="10"/>
        <v>Basal till</v>
      </c>
      <c r="K70" s="1" t="str">
        <f t="shared" si="11"/>
        <v>&lt;63 micron</v>
      </c>
      <c r="L70">
        <v>11</v>
      </c>
      <c r="M70">
        <v>1</v>
      </c>
      <c r="N70">
        <v>2</v>
      </c>
      <c r="O70">
        <v>50</v>
      </c>
      <c r="P70">
        <v>0.1</v>
      </c>
    </row>
    <row r="71" spans="1:16" x14ac:dyDescent="0.3">
      <c r="A71" t="s">
        <v>283</v>
      </c>
      <c r="B71" t="s">
        <v>284</v>
      </c>
      <c r="C71" s="1" t="str">
        <f t="shared" si="8"/>
        <v>13:0013</v>
      </c>
      <c r="D71" s="1" t="str">
        <f t="shared" si="9"/>
        <v>13:0024</v>
      </c>
      <c r="E71" t="s">
        <v>272</v>
      </c>
      <c r="F71" t="s">
        <v>285</v>
      </c>
      <c r="H71">
        <v>45.687610499999998</v>
      </c>
      <c r="I71">
        <v>-64.8338751</v>
      </c>
      <c r="J71" s="1" t="str">
        <f t="shared" si="10"/>
        <v>Basal till</v>
      </c>
      <c r="K71" s="1" t="str">
        <f t="shared" si="11"/>
        <v>&lt;63 micron</v>
      </c>
      <c r="L71">
        <v>11</v>
      </c>
      <c r="M71">
        <v>2</v>
      </c>
      <c r="N71">
        <v>2</v>
      </c>
      <c r="O71">
        <v>60</v>
      </c>
      <c r="P71">
        <v>0.1</v>
      </c>
    </row>
    <row r="72" spans="1:16" x14ac:dyDescent="0.3">
      <c r="A72" t="s">
        <v>286</v>
      </c>
      <c r="B72" t="s">
        <v>287</v>
      </c>
      <c r="C72" s="1" t="str">
        <f t="shared" si="8"/>
        <v>13:0013</v>
      </c>
      <c r="D72" s="1" t="str">
        <f t="shared" si="9"/>
        <v>13:0024</v>
      </c>
      <c r="E72" t="s">
        <v>288</v>
      </c>
      <c r="F72" t="s">
        <v>289</v>
      </c>
      <c r="H72">
        <v>45.703880400000003</v>
      </c>
      <c r="I72">
        <v>-64.857530800000006</v>
      </c>
      <c r="J72" s="1" t="str">
        <f t="shared" si="10"/>
        <v>Basal till</v>
      </c>
      <c r="K72" s="1" t="str">
        <f t="shared" si="11"/>
        <v>&lt;63 micron</v>
      </c>
      <c r="L72">
        <v>19</v>
      </c>
      <c r="M72">
        <v>6</v>
      </c>
      <c r="N72">
        <v>2</v>
      </c>
      <c r="O72">
        <v>60</v>
      </c>
      <c r="P72">
        <v>0.1</v>
      </c>
    </row>
    <row r="73" spans="1:16" x14ac:dyDescent="0.3">
      <c r="A73" t="s">
        <v>290</v>
      </c>
      <c r="B73" t="s">
        <v>291</v>
      </c>
      <c r="C73" s="1" t="str">
        <f t="shared" si="8"/>
        <v>13:0013</v>
      </c>
      <c r="D73" s="1" t="str">
        <f t="shared" si="9"/>
        <v>13:0024</v>
      </c>
      <c r="E73" t="s">
        <v>292</v>
      </c>
      <c r="F73" t="s">
        <v>293</v>
      </c>
      <c r="H73">
        <v>45.716370400000002</v>
      </c>
      <c r="I73">
        <v>-64.864369600000003</v>
      </c>
      <c r="J73" s="1" t="str">
        <f t="shared" si="10"/>
        <v>Basal till</v>
      </c>
      <c r="K73" s="1" t="str">
        <f t="shared" si="11"/>
        <v>&lt;63 micron</v>
      </c>
      <c r="L73">
        <v>16</v>
      </c>
      <c r="M73">
        <v>6</v>
      </c>
      <c r="N73">
        <v>2</v>
      </c>
      <c r="O73">
        <v>80</v>
      </c>
      <c r="P73">
        <v>0.1</v>
      </c>
    </row>
    <row r="74" spans="1:16" x14ac:dyDescent="0.3">
      <c r="A74" t="s">
        <v>294</v>
      </c>
      <c r="B74" t="s">
        <v>295</v>
      </c>
      <c r="C74" s="1" t="str">
        <f t="shared" si="8"/>
        <v>13:0013</v>
      </c>
      <c r="D74" s="1" t="str">
        <f t="shared" si="9"/>
        <v>13:0024</v>
      </c>
      <c r="E74" t="s">
        <v>296</v>
      </c>
      <c r="F74" t="s">
        <v>297</v>
      </c>
      <c r="H74">
        <v>45.6710803</v>
      </c>
      <c r="I74">
        <v>-64.826273400000005</v>
      </c>
      <c r="J74" s="1" t="str">
        <f t="shared" si="10"/>
        <v>Basal till</v>
      </c>
      <c r="K74" s="1" t="str">
        <f t="shared" si="11"/>
        <v>&lt;63 micron</v>
      </c>
      <c r="L74">
        <v>20</v>
      </c>
      <c r="M74">
        <v>2</v>
      </c>
      <c r="N74">
        <v>4</v>
      </c>
      <c r="O74">
        <v>70</v>
      </c>
      <c r="P74">
        <v>0.1</v>
      </c>
    </row>
    <row r="75" spans="1:16" x14ac:dyDescent="0.3">
      <c r="A75" t="s">
        <v>298</v>
      </c>
      <c r="B75" t="s">
        <v>299</v>
      </c>
      <c r="C75" s="1" t="str">
        <f t="shared" si="8"/>
        <v>13:0013</v>
      </c>
      <c r="D75" s="1" t="str">
        <f t="shared" si="9"/>
        <v>13:0024</v>
      </c>
      <c r="E75" t="s">
        <v>300</v>
      </c>
      <c r="F75" t="s">
        <v>301</v>
      </c>
      <c r="H75">
        <v>45.643735800000002</v>
      </c>
      <c r="I75">
        <v>-64.902378799999994</v>
      </c>
      <c r="J75" s="1" t="str">
        <f t="shared" si="10"/>
        <v>Basal till</v>
      </c>
      <c r="K75" s="1" t="str">
        <f t="shared" si="11"/>
        <v>&lt;63 micron</v>
      </c>
      <c r="L75">
        <v>11</v>
      </c>
      <c r="M75">
        <v>1</v>
      </c>
      <c r="N75">
        <v>2</v>
      </c>
      <c r="O75">
        <v>40</v>
      </c>
      <c r="P75">
        <v>0.1</v>
      </c>
    </row>
    <row r="76" spans="1:16" x14ac:dyDescent="0.3">
      <c r="A76" t="s">
        <v>302</v>
      </c>
      <c r="B76" t="s">
        <v>303</v>
      </c>
      <c r="C76" s="1" t="str">
        <f t="shared" si="8"/>
        <v>13:0013</v>
      </c>
      <c r="D76" s="1" t="str">
        <f t="shared" si="9"/>
        <v>13:0024</v>
      </c>
      <c r="E76" t="s">
        <v>304</v>
      </c>
      <c r="F76" t="s">
        <v>305</v>
      </c>
      <c r="H76">
        <v>45.7259891</v>
      </c>
      <c r="I76">
        <v>-64.709830499999995</v>
      </c>
      <c r="J76" s="1" t="str">
        <f t="shared" si="10"/>
        <v>Basal till</v>
      </c>
      <c r="K76" s="1" t="str">
        <f t="shared" si="11"/>
        <v>&lt;63 micron</v>
      </c>
      <c r="L76">
        <v>14</v>
      </c>
      <c r="M76">
        <v>2</v>
      </c>
      <c r="N76">
        <v>4</v>
      </c>
      <c r="O76">
        <v>40</v>
      </c>
      <c r="P76">
        <v>0.1</v>
      </c>
    </row>
    <row r="77" spans="1:16" x14ac:dyDescent="0.3">
      <c r="A77" t="s">
        <v>306</v>
      </c>
      <c r="B77" t="s">
        <v>307</v>
      </c>
      <c r="C77" s="1" t="str">
        <f t="shared" si="8"/>
        <v>13:0013</v>
      </c>
      <c r="D77" s="1" t="str">
        <f t="shared" si="9"/>
        <v>13:0024</v>
      </c>
      <c r="E77" t="s">
        <v>304</v>
      </c>
      <c r="F77" t="s">
        <v>308</v>
      </c>
      <c r="H77">
        <v>45.7259891</v>
      </c>
      <c r="I77">
        <v>-64.709830499999995</v>
      </c>
      <c r="J77" s="1" t="str">
        <f t="shared" si="10"/>
        <v>Basal till</v>
      </c>
      <c r="K77" s="1" t="str">
        <f t="shared" si="11"/>
        <v>&lt;63 micron</v>
      </c>
      <c r="L77">
        <v>11</v>
      </c>
      <c r="M77">
        <v>3</v>
      </c>
      <c r="N77">
        <v>4</v>
      </c>
      <c r="O77">
        <v>50</v>
      </c>
      <c r="P77">
        <v>0.1</v>
      </c>
    </row>
    <row r="78" spans="1:16" x14ac:dyDescent="0.3">
      <c r="A78" t="s">
        <v>309</v>
      </c>
      <c r="B78" t="s">
        <v>310</v>
      </c>
      <c r="C78" s="1" t="str">
        <f t="shared" si="8"/>
        <v>13:0013</v>
      </c>
      <c r="D78" s="1" t="str">
        <f t="shared" si="9"/>
        <v>13:0024</v>
      </c>
      <c r="E78" t="s">
        <v>311</v>
      </c>
      <c r="F78" t="s">
        <v>312</v>
      </c>
      <c r="H78">
        <v>45.864130299999999</v>
      </c>
      <c r="I78">
        <v>-64.799092999999999</v>
      </c>
      <c r="J78" s="1" t="str">
        <f t="shared" si="10"/>
        <v>Basal till</v>
      </c>
      <c r="K78" s="1" t="str">
        <f t="shared" si="11"/>
        <v>&lt;63 micron</v>
      </c>
      <c r="L78">
        <v>17</v>
      </c>
      <c r="M78">
        <v>6</v>
      </c>
      <c r="N78">
        <v>2</v>
      </c>
      <c r="O78">
        <v>50</v>
      </c>
      <c r="P78">
        <v>0.1</v>
      </c>
    </row>
    <row r="79" spans="1:16" x14ac:dyDescent="0.3">
      <c r="A79" t="s">
        <v>313</v>
      </c>
      <c r="B79" t="s">
        <v>314</v>
      </c>
      <c r="C79" s="1" t="str">
        <f t="shared" si="8"/>
        <v>13:0013</v>
      </c>
      <c r="D79" s="1" t="str">
        <f t="shared" si="9"/>
        <v>13:0024</v>
      </c>
      <c r="E79" t="s">
        <v>315</v>
      </c>
      <c r="F79" t="s">
        <v>316</v>
      </c>
      <c r="H79">
        <v>45.889268899999998</v>
      </c>
      <c r="I79">
        <v>-64.7451267</v>
      </c>
      <c r="J79" s="1" t="str">
        <f t="shared" si="10"/>
        <v>Basal till</v>
      </c>
      <c r="K79" s="1" t="str">
        <f t="shared" si="11"/>
        <v>&lt;63 micron</v>
      </c>
      <c r="L79">
        <v>22</v>
      </c>
      <c r="M79">
        <v>2</v>
      </c>
      <c r="N79">
        <v>2</v>
      </c>
      <c r="O79">
        <v>40</v>
      </c>
      <c r="P79">
        <v>0.1</v>
      </c>
    </row>
    <row r="80" spans="1:16" x14ac:dyDescent="0.3">
      <c r="A80" t="s">
        <v>317</v>
      </c>
      <c r="B80" t="s">
        <v>318</v>
      </c>
      <c r="C80" s="1" t="str">
        <f t="shared" si="8"/>
        <v>13:0013</v>
      </c>
      <c r="D80" s="1" t="str">
        <f t="shared" si="9"/>
        <v>13:0024</v>
      </c>
      <c r="E80" t="s">
        <v>319</v>
      </c>
      <c r="F80" t="s">
        <v>320</v>
      </c>
      <c r="H80">
        <v>45.639698199999998</v>
      </c>
      <c r="I80">
        <v>-64.901600400000007</v>
      </c>
      <c r="J80" s="1" t="str">
        <f t="shared" si="10"/>
        <v>Basal till</v>
      </c>
      <c r="K80" s="1" t="str">
        <f t="shared" si="11"/>
        <v>&lt;63 micron</v>
      </c>
      <c r="L80">
        <v>12</v>
      </c>
      <c r="M80">
        <v>2</v>
      </c>
      <c r="N80">
        <v>2</v>
      </c>
      <c r="O80">
        <v>50</v>
      </c>
      <c r="P80">
        <v>0.1</v>
      </c>
    </row>
    <row r="81" spans="1:16" x14ac:dyDescent="0.3">
      <c r="A81" t="s">
        <v>321</v>
      </c>
      <c r="B81" t="s">
        <v>322</v>
      </c>
      <c r="C81" s="1" t="str">
        <f t="shared" si="8"/>
        <v>13:0013</v>
      </c>
      <c r="D81" s="1" t="str">
        <f t="shared" si="9"/>
        <v>13:0024</v>
      </c>
      <c r="E81" t="s">
        <v>319</v>
      </c>
      <c r="F81" t="s">
        <v>323</v>
      </c>
      <c r="H81">
        <v>45.639698199999998</v>
      </c>
      <c r="I81">
        <v>-64.901600400000007</v>
      </c>
      <c r="J81" s="1" t="str">
        <f t="shared" si="10"/>
        <v>Basal till</v>
      </c>
      <c r="K81" s="1" t="str">
        <f t="shared" si="11"/>
        <v>&lt;63 micron</v>
      </c>
      <c r="L81">
        <v>14</v>
      </c>
      <c r="M81">
        <v>1</v>
      </c>
      <c r="N81">
        <v>4</v>
      </c>
      <c r="O81">
        <v>40</v>
      </c>
      <c r="P81">
        <v>0.1</v>
      </c>
    </row>
    <row r="82" spans="1:16" x14ac:dyDescent="0.3">
      <c r="A82" t="s">
        <v>324</v>
      </c>
      <c r="B82" t="s">
        <v>325</v>
      </c>
      <c r="C82" s="1" t="str">
        <f t="shared" si="8"/>
        <v>13:0013</v>
      </c>
      <c r="D82" s="1" t="str">
        <f t="shared" si="9"/>
        <v>13:0024</v>
      </c>
      <c r="E82" t="s">
        <v>326</v>
      </c>
      <c r="F82" t="s">
        <v>327</v>
      </c>
      <c r="H82">
        <v>45.599853600000003</v>
      </c>
      <c r="I82">
        <v>-64.776517100000007</v>
      </c>
      <c r="J82" s="1" t="str">
        <f t="shared" si="10"/>
        <v>Basal till</v>
      </c>
      <c r="K82" s="1" t="str">
        <f t="shared" si="11"/>
        <v>&lt;63 micron</v>
      </c>
      <c r="L82">
        <v>17</v>
      </c>
      <c r="M82">
        <v>5</v>
      </c>
      <c r="N82">
        <v>1</v>
      </c>
      <c r="O82">
        <v>50</v>
      </c>
      <c r="P82">
        <v>0.1</v>
      </c>
    </row>
    <row r="83" spans="1:16" x14ac:dyDescent="0.3">
      <c r="A83" t="s">
        <v>328</v>
      </c>
      <c r="B83" t="s">
        <v>329</v>
      </c>
      <c r="C83" s="1" t="str">
        <f t="shared" si="8"/>
        <v>13:0013</v>
      </c>
      <c r="D83" s="1" t="str">
        <f t="shared" si="9"/>
        <v>13:0024</v>
      </c>
      <c r="E83" t="s">
        <v>330</v>
      </c>
      <c r="F83" t="s">
        <v>331</v>
      </c>
      <c r="H83">
        <v>45.788916899999997</v>
      </c>
      <c r="I83">
        <v>-65.017964800000001</v>
      </c>
      <c r="J83" s="1" t="str">
        <f t="shared" si="10"/>
        <v>Basal till</v>
      </c>
      <c r="K83" s="1" t="str">
        <f t="shared" si="11"/>
        <v>&lt;63 micron</v>
      </c>
      <c r="L83">
        <v>20</v>
      </c>
      <c r="M83">
        <v>3</v>
      </c>
      <c r="N83">
        <v>2</v>
      </c>
      <c r="O83">
        <v>60</v>
      </c>
      <c r="P83">
        <v>0.1</v>
      </c>
    </row>
    <row r="84" spans="1:16" x14ac:dyDescent="0.3">
      <c r="A84" t="s">
        <v>332</v>
      </c>
      <c r="B84" t="s">
        <v>333</v>
      </c>
      <c r="C84" s="1" t="str">
        <f t="shared" si="8"/>
        <v>13:0013</v>
      </c>
      <c r="D84" s="1" t="str">
        <f t="shared" si="9"/>
        <v>13:0024</v>
      </c>
      <c r="E84" t="s">
        <v>334</v>
      </c>
      <c r="F84" t="s">
        <v>335</v>
      </c>
      <c r="H84">
        <v>45.9827929</v>
      </c>
      <c r="I84">
        <v>-64.690612000000002</v>
      </c>
      <c r="J84" s="1" t="str">
        <f t="shared" si="10"/>
        <v>Basal till</v>
      </c>
      <c r="K84" s="1" t="str">
        <f t="shared" si="11"/>
        <v>&lt;63 micron</v>
      </c>
      <c r="L84">
        <v>29</v>
      </c>
      <c r="M84">
        <v>1</v>
      </c>
      <c r="N84">
        <v>2</v>
      </c>
      <c r="O84">
        <v>60</v>
      </c>
      <c r="P84">
        <v>0.1</v>
      </c>
    </row>
    <row r="85" spans="1:16" x14ac:dyDescent="0.3">
      <c r="A85" t="s">
        <v>336</v>
      </c>
      <c r="B85" t="s">
        <v>337</v>
      </c>
      <c r="C85" s="1" t="str">
        <f t="shared" si="8"/>
        <v>13:0013</v>
      </c>
      <c r="D85" s="1" t="str">
        <f t="shared" si="9"/>
        <v>13:0024</v>
      </c>
      <c r="E85" t="s">
        <v>338</v>
      </c>
      <c r="F85" t="s">
        <v>339</v>
      </c>
      <c r="H85">
        <v>45.632982499999997</v>
      </c>
      <c r="I85">
        <v>-65.030316200000001</v>
      </c>
      <c r="J85" s="1" t="str">
        <f t="shared" si="10"/>
        <v>Basal till</v>
      </c>
      <c r="K85" s="1" t="str">
        <f t="shared" si="11"/>
        <v>&lt;63 micron</v>
      </c>
      <c r="L85">
        <v>12</v>
      </c>
      <c r="M85">
        <v>3</v>
      </c>
      <c r="N85">
        <v>2</v>
      </c>
      <c r="O85">
        <v>50</v>
      </c>
      <c r="P85">
        <v>0.1</v>
      </c>
    </row>
    <row r="86" spans="1:16" x14ac:dyDescent="0.3">
      <c r="A86" t="s">
        <v>340</v>
      </c>
      <c r="B86" t="s">
        <v>341</v>
      </c>
      <c r="C86" s="1" t="str">
        <f t="shared" si="8"/>
        <v>13:0013</v>
      </c>
      <c r="D86" s="1" t="str">
        <f t="shared" si="9"/>
        <v>13:0024</v>
      </c>
      <c r="E86" t="s">
        <v>342</v>
      </c>
      <c r="F86" t="s">
        <v>343</v>
      </c>
      <c r="H86">
        <v>45.648228699999997</v>
      </c>
      <c r="I86">
        <v>-65.033434499999998</v>
      </c>
      <c r="J86" s="1" t="str">
        <f t="shared" si="10"/>
        <v>Basal till</v>
      </c>
      <c r="K86" s="1" t="str">
        <f t="shared" si="11"/>
        <v>&lt;63 micron</v>
      </c>
      <c r="L86">
        <v>10</v>
      </c>
      <c r="M86">
        <v>2</v>
      </c>
      <c r="N86">
        <v>2</v>
      </c>
      <c r="O86">
        <v>60</v>
      </c>
      <c r="P86">
        <v>0.1</v>
      </c>
    </row>
    <row r="87" spans="1:16" x14ac:dyDescent="0.3">
      <c r="A87" t="s">
        <v>344</v>
      </c>
      <c r="B87" t="s">
        <v>345</v>
      </c>
      <c r="C87" s="1" t="str">
        <f t="shared" si="8"/>
        <v>13:0013</v>
      </c>
      <c r="D87" s="1" t="str">
        <f t="shared" si="9"/>
        <v>13:0024</v>
      </c>
      <c r="E87" t="s">
        <v>346</v>
      </c>
      <c r="F87" t="s">
        <v>347</v>
      </c>
      <c r="H87">
        <v>45.665792099999997</v>
      </c>
      <c r="I87">
        <v>-65.032787400000004</v>
      </c>
      <c r="J87" s="1" t="str">
        <f t="shared" si="10"/>
        <v>Basal till</v>
      </c>
      <c r="K87" s="1" t="str">
        <f t="shared" si="11"/>
        <v>&lt;63 micron</v>
      </c>
      <c r="L87">
        <v>12</v>
      </c>
      <c r="M87">
        <v>10</v>
      </c>
      <c r="N87">
        <v>1</v>
      </c>
      <c r="O87">
        <v>50</v>
      </c>
      <c r="P87">
        <v>0.1</v>
      </c>
    </row>
    <row r="88" spans="1:16" x14ac:dyDescent="0.3">
      <c r="A88" t="s">
        <v>348</v>
      </c>
      <c r="B88" t="s">
        <v>349</v>
      </c>
      <c r="C88" s="1" t="str">
        <f t="shared" si="8"/>
        <v>13:0013</v>
      </c>
      <c r="D88" s="1" t="str">
        <f t="shared" si="9"/>
        <v>13:0024</v>
      </c>
      <c r="E88" t="s">
        <v>350</v>
      </c>
      <c r="F88" t="s">
        <v>351</v>
      </c>
      <c r="H88">
        <v>45.7047898</v>
      </c>
      <c r="I88">
        <v>-65.016216799999995</v>
      </c>
      <c r="J88" s="1" t="str">
        <f t="shared" si="10"/>
        <v>Basal till</v>
      </c>
      <c r="K88" s="1" t="str">
        <f t="shared" si="11"/>
        <v>&lt;63 micron</v>
      </c>
      <c r="L88">
        <v>11</v>
      </c>
      <c r="M88">
        <v>4</v>
      </c>
      <c r="N88">
        <v>4</v>
      </c>
      <c r="O88">
        <v>40</v>
      </c>
      <c r="P88">
        <v>0.1</v>
      </c>
    </row>
    <row r="89" spans="1:16" x14ac:dyDescent="0.3">
      <c r="A89" t="s">
        <v>352</v>
      </c>
      <c r="B89" t="s">
        <v>353</v>
      </c>
      <c r="C89" s="1" t="str">
        <f t="shared" si="8"/>
        <v>13:0013</v>
      </c>
      <c r="D89" s="1" t="str">
        <f t="shared" si="9"/>
        <v>13:0024</v>
      </c>
      <c r="E89" t="s">
        <v>354</v>
      </c>
      <c r="F89" t="s">
        <v>355</v>
      </c>
      <c r="H89">
        <v>45.671559799999997</v>
      </c>
      <c r="I89">
        <v>-64.907173799999995</v>
      </c>
      <c r="J89" s="1" t="str">
        <f t="shared" si="10"/>
        <v>Basal till</v>
      </c>
      <c r="K89" s="1" t="str">
        <f t="shared" si="11"/>
        <v>&lt;63 micron</v>
      </c>
      <c r="L89">
        <v>11</v>
      </c>
      <c r="M89">
        <v>3</v>
      </c>
      <c r="N89">
        <v>2</v>
      </c>
      <c r="O89">
        <v>40</v>
      </c>
      <c r="P89">
        <v>0.1</v>
      </c>
    </row>
    <row r="90" spans="1:16" x14ac:dyDescent="0.3">
      <c r="A90" t="s">
        <v>356</v>
      </c>
      <c r="B90" t="s">
        <v>357</v>
      </c>
      <c r="C90" s="1" t="str">
        <f t="shared" si="8"/>
        <v>13:0013</v>
      </c>
      <c r="D90" s="1" t="str">
        <f t="shared" si="9"/>
        <v>13:0024</v>
      </c>
      <c r="E90" t="s">
        <v>358</v>
      </c>
      <c r="F90" t="s">
        <v>359</v>
      </c>
      <c r="H90">
        <v>45.772783099999998</v>
      </c>
      <c r="I90">
        <v>-64.909338700000006</v>
      </c>
      <c r="J90" s="1" t="str">
        <f t="shared" si="10"/>
        <v>Basal till</v>
      </c>
      <c r="K90" s="1" t="str">
        <f t="shared" si="11"/>
        <v>&lt;63 micron</v>
      </c>
      <c r="L90">
        <v>17</v>
      </c>
      <c r="M90">
        <v>3</v>
      </c>
      <c r="N90">
        <v>4</v>
      </c>
      <c r="O90">
        <v>40</v>
      </c>
      <c r="P90">
        <v>0.1</v>
      </c>
    </row>
    <row r="91" spans="1:16" x14ac:dyDescent="0.3">
      <c r="A91" t="s">
        <v>360</v>
      </c>
      <c r="B91" t="s">
        <v>361</v>
      </c>
      <c r="C91" s="1" t="str">
        <f t="shared" si="8"/>
        <v>13:0013</v>
      </c>
      <c r="D91" s="1" t="str">
        <f t="shared" si="9"/>
        <v>13:0024</v>
      </c>
      <c r="E91" t="s">
        <v>362</v>
      </c>
      <c r="F91" t="s">
        <v>363</v>
      </c>
      <c r="H91">
        <v>45.7262184</v>
      </c>
      <c r="I91">
        <v>-64.921886599999993</v>
      </c>
      <c r="J91" s="1" t="str">
        <f t="shared" si="10"/>
        <v>Basal till</v>
      </c>
      <c r="K91" s="1" t="str">
        <f t="shared" si="11"/>
        <v>&lt;63 micron</v>
      </c>
      <c r="L91">
        <v>11</v>
      </c>
      <c r="M91">
        <v>0.5</v>
      </c>
      <c r="N91">
        <v>2</v>
      </c>
      <c r="O91">
        <v>40</v>
      </c>
      <c r="P91">
        <v>0.1</v>
      </c>
    </row>
    <row r="92" spans="1:16" x14ac:dyDescent="0.3">
      <c r="A92" t="s">
        <v>364</v>
      </c>
      <c r="B92" t="s">
        <v>365</v>
      </c>
      <c r="C92" s="1" t="str">
        <f t="shared" si="8"/>
        <v>13:0013</v>
      </c>
      <c r="D92" s="1" t="str">
        <f t="shared" si="9"/>
        <v>13:0024</v>
      </c>
      <c r="E92" t="s">
        <v>366</v>
      </c>
      <c r="F92" t="s">
        <v>367</v>
      </c>
      <c r="H92">
        <v>45.711872999999997</v>
      </c>
      <c r="I92">
        <v>-64.945163600000001</v>
      </c>
      <c r="J92" s="1" t="str">
        <f t="shared" si="10"/>
        <v>Basal till</v>
      </c>
      <c r="K92" s="1" t="str">
        <f t="shared" si="11"/>
        <v>&lt;63 micron</v>
      </c>
      <c r="L92">
        <v>11</v>
      </c>
      <c r="M92">
        <v>2</v>
      </c>
      <c r="N92">
        <v>2</v>
      </c>
      <c r="O92">
        <v>40</v>
      </c>
      <c r="P92">
        <v>0.1</v>
      </c>
    </row>
    <row r="93" spans="1:16" x14ac:dyDescent="0.3">
      <c r="A93" t="s">
        <v>368</v>
      </c>
      <c r="B93" t="s">
        <v>369</v>
      </c>
      <c r="C93" s="1" t="str">
        <f t="shared" si="8"/>
        <v>13:0013</v>
      </c>
      <c r="D93" s="1" t="str">
        <f t="shared" si="9"/>
        <v>13:0024</v>
      </c>
      <c r="E93" t="s">
        <v>370</v>
      </c>
      <c r="F93" t="s">
        <v>371</v>
      </c>
      <c r="H93">
        <v>45.7049509</v>
      </c>
      <c r="I93">
        <v>-64.955200599999998</v>
      </c>
      <c r="J93" s="1" t="str">
        <f t="shared" si="10"/>
        <v>Basal till</v>
      </c>
      <c r="K93" s="1" t="str">
        <f t="shared" si="11"/>
        <v>&lt;63 micron</v>
      </c>
      <c r="L93">
        <v>12</v>
      </c>
      <c r="M93">
        <v>1</v>
      </c>
      <c r="N93">
        <v>2</v>
      </c>
      <c r="O93">
        <v>50</v>
      </c>
      <c r="P93">
        <v>0.1</v>
      </c>
    </row>
    <row r="94" spans="1:16" x14ac:dyDescent="0.3">
      <c r="A94" t="s">
        <v>372</v>
      </c>
      <c r="B94" t="s">
        <v>373</v>
      </c>
      <c r="C94" s="1" t="str">
        <f t="shared" si="8"/>
        <v>13:0013</v>
      </c>
      <c r="D94" s="1" t="str">
        <f t="shared" si="9"/>
        <v>13:0024</v>
      </c>
      <c r="E94" t="s">
        <v>374</v>
      </c>
      <c r="F94" t="s">
        <v>375</v>
      </c>
      <c r="H94">
        <v>45.7147358</v>
      </c>
      <c r="I94">
        <v>-64.961966700000005</v>
      </c>
      <c r="J94" s="1" t="str">
        <f t="shared" si="10"/>
        <v>Basal till</v>
      </c>
      <c r="K94" s="1" t="str">
        <f t="shared" si="11"/>
        <v>&lt;63 micron</v>
      </c>
      <c r="L94">
        <v>12</v>
      </c>
      <c r="M94">
        <v>1</v>
      </c>
      <c r="N94">
        <v>2</v>
      </c>
      <c r="O94">
        <v>40</v>
      </c>
      <c r="P94">
        <v>0.1</v>
      </c>
    </row>
    <row r="95" spans="1:16" x14ac:dyDescent="0.3">
      <c r="A95" t="s">
        <v>376</v>
      </c>
      <c r="B95" t="s">
        <v>377</v>
      </c>
      <c r="C95" s="1" t="str">
        <f t="shared" si="8"/>
        <v>13:0013</v>
      </c>
      <c r="D95" s="1" t="str">
        <f t="shared" si="9"/>
        <v>13:0024</v>
      </c>
      <c r="E95" t="s">
        <v>378</v>
      </c>
      <c r="F95" t="s">
        <v>379</v>
      </c>
      <c r="H95">
        <v>45.745953499999999</v>
      </c>
      <c r="I95">
        <v>-64.978488799999994</v>
      </c>
      <c r="J95" s="1" t="str">
        <f t="shared" si="10"/>
        <v>Basal till</v>
      </c>
      <c r="K95" s="1" t="str">
        <f t="shared" si="11"/>
        <v>&lt;63 micron</v>
      </c>
      <c r="L95">
        <v>16</v>
      </c>
      <c r="M95">
        <v>1</v>
      </c>
      <c r="N95">
        <v>2</v>
      </c>
      <c r="O95">
        <v>50</v>
      </c>
      <c r="P95">
        <v>0.1</v>
      </c>
    </row>
    <row r="96" spans="1:16" x14ac:dyDescent="0.3">
      <c r="A96" t="s">
        <v>380</v>
      </c>
      <c r="B96" t="s">
        <v>381</v>
      </c>
      <c r="C96" s="1" t="str">
        <f t="shared" si="8"/>
        <v>13:0013</v>
      </c>
      <c r="D96" s="1" t="str">
        <f t="shared" si="9"/>
        <v>13:0024</v>
      </c>
      <c r="E96" t="s">
        <v>382</v>
      </c>
      <c r="F96" t="s">
        <v>383</v>
      </c>
      <c r="H96">
        <v>45.760799599999999</v>
      </c>
      <c r="I96">
        <v>-64.952651900000006</v>
      </c>
      <c r="J96" s="1" t="str">
        <f t="shared" si="10"/>
        <v>Basal till</v>
      </c>
      <c r="K96" s="1" t="str">
        <f t="shared" si="11"/>
        <v>&lt;63 micron</v>
      </c>
      <c r="L96">
        <v>12</v>
      </c>
      <c r="M96">
        <v>1</v>
      </c>
      <c r="N96">
        <v>2</v>
      </c>
      <c r="O96">
        <v>50</v>
      </c>
      <c r="P96">
        <v>0.1</v>
      </c>
    </row>
    <row r="97" spans="1:16" x14ac:dyDescent="0.3">
      <c r="A97" t="s">
        <v>384</v>
      </c>
      <c r="B97" t="s">
        <v>385</v>
      </c>
      <c r="C97" s="1" t="str">
        <f t="shared" si="8"/>
        <v>13:0013</v>
      </c>
      <c r="D97" s="1" t="str">
        <f t="shared" si="9"/>
        <v>13:0024</v>
      </c>
      <c r="E97" t="s">
        <v>386</v>
      </c>
      <c r="F97" t="s">
        <v>387</v>
      </c>
      <c r="H97">
        <v>45.730415899999997</v>
      </c>
      <c r="I97">
        <v>-64.992077300000005</v>
      </c>
      <c r="J97" s="1" t="str">
        <f t="shared" si="10"/>
        <v>Basal till</v>
      </c>
      <c r="K97" s="1" t="str">
        <f t="shared" si="11"/>
        <v>&lt;63 micron</v>
      </c>
      <c r="L97">
        <v>11</v>
      </c>
      <c r="M97">
        <v>2</v>
      </c>
      <c r="N97">
        <v>2</v>
      </c>
      <c r="O97">
        <v>40</v>
      </c>
      <c r="P97">
        <v>0.1</v>
      </c>
    </row>
    <row r="98" spans="1:16" x14ac:dyDescent="0.3">
      <c r="A98" t="s">
        <v>388</v>
      </c>
      <c r="B98" t="s">
        <v>389</v>
      </c>
      <c r="C98" s="1" t="str">
        <f t="shared" ref="C98:C129" si="12">HYPERLINK("http://geochem.nrcan.gc.ca/cdogs/content/bdl/bdl130013_e.htm", "13:0013")</f>
        <v>13:0013</v>
      </c>
      <c r="D98" s="1" t="str">
        <f t="shared" ref="D98:D129" si="13">HYPERLINK("http://geochem.nrcan.gc.ca/cdogs/content/svy/svy130024_e.htm", "13:0024")</f>
        <v>13:0024</v>
      </c>
      <c r="E98" t="s">
        <v>390</v>
      </c>
      <c r="F98" t="s">
        <v>391</v>
      </c>
      <c r="H98">
        <v>45.720509999999997</v>
      </c>
      <c r="I98">
        <v>-64.992367299999998</v>
      </c>
      <c r="J98" s="1" t="str">
        <f t="shared" ref="J98:J129" si="14">HYPERLINK("http://geochem.nrcan.gc.ca/cdogs/content/kwd/kwd020045_e.htm", "Basal till")</f>
        <v>Basal till</v>
      </c>
      <c r="K98" s="1" t="str">
        <f t="shared" ref="K98:K129" si="15">HYPERLINK("http://geochem.nrcan.gc.ca/cdogs/content/kwd/kwd080004_e.htm", "&lt;63 micron")</f>
        <v>&lt;63 micron</v>
      </c>
      <c r="L98">
        <v>14</v>
      </c>
      <c r="M98">
        <v>1</v>
      </c>
      <c r="N98">
        <v>1</v>
      </c>
      <c r="O98">
        <v>50</v>
      </c>
      <c r="P98">
        <v>0.1</v>
      </c>
    </row>
    <row r="99" spans="1:16" x14ac:dyDescent="0.3">
      <c r="A99" t="s">
        <v>392</v>
      </c>
      <c r="B99" t="s">
        <v>393</v>
      </c>
      <c r="C99" s="1" t="str">
        <f t="shared" si="12"/>
        <v>13:0013</v>
      </c>
      <c r="D99" s="1" t="str">
        <f t="shared" si="13"/>
        <v>13:0024</v>
      </c>
      <c r="E99" t="s">
        <v>394</v>
      </c>
      <c r="F99" t="s">
        <v>395</v>
      </c>
      <c r="H99">
        <v>45.732616</v>
      </c>
      <c r="I99">
        <v>-64.96902</v>
      </c>
      <c r="J99" s="1" t="str">
        <f t="shared" si="14"/>
        <v>Basal till</v>
      </c>
      <c r="K99" s="1" t="str">
        <f t="shared" si="15"/>
        <v>&lt;63 micron</v>
      </c>
      <c r="L99">
        <v>14</v>
      </c>
      <c r="M99">
        <v>1</v>
      </c>
      <c r="N99">
        <v>4</v>
      </c>
      <c r="O99">
        <v>80</v>
      </c>
      <c r="P99">
        <v>0.1</v>
      </c>
    </row>
    <row r="100" spans="1:16" x14ac:dyDescent="0.3">
      <c r="A100" t="s">
        <v>396</v>
      </c>
      <c r="B100" t="s">
        <v>397</v>
      </c>
      <c r="C100" s="1" t="str">
        <f t="shared" si="12"/>
        <v>13:0013</v>
      </c>
      <c r="D100" s="1" t="str">
        <f t="shared" si="13"/>
        <v>13:0024</v>
      </c>
      <c r="E100" t="s">
        <v>398</v>
      </c>
      <c r="F100" t="s">
        <v>399</v>
      </c>
      <c r="H100">
        <v>45.7387388</v>
      </c>
      <c r="I100">
        <v>-64.953167399999998</v>
      </c>
      <c r="J100" s="1" t="str">
        <f t="shared" si="14"/>
        <v>Basal till</v>
      </c>
      <c r="K100" s="1" t="str">
        <f t="shared" si="15"/>
        <v>&lt;63 micron</v>
      </c>
      <c r="L100">
        <v>10</v>
      </c>
      <c r="M100">
        <v>0.5</v>
      </c>
      <c r="N100">
        <v>2</v>
      </c>
      <c r="O100">
        <v>50</v>
      </c>
      <c r="P100">
        <v>0.1</v>
      </c>
    </row>
    <row r="101" spans="1:16" x14ac:dyDescent="0.3">
      <c r="A101" t="s">
        <v>400</v>
      </c>
      <c r="B101" t="s">
        <v>401</v>
      </c>
      <c r="C101" s="1" t="str">
        <f t="shared" si="12"/>
        <v>13:0013</v>
      </c>
      <c r="D101" s="1" t="str">
        <f t="shared" si="13"/>
        <v>13:0024</v>
      </c>
      <c r="E101" t="s">
        <v>398</v>
      </c>
      <c r="F101" t="s">
        <v>402</v>
      </c>
      <c r="H101">
        <v>45.7387388</v>
      </c>
      <c r="I101">
        <v>-64.953167399999998</v>
      </c>
      <c r="J101" s="1" t="str">
        <f t="shared" si="14"/>
        <v>Basal till</v>
      </c>
      <c r="K101" s="1" t="str">
        <f t="shared" si="15"/>
        <v>&lt;63 micron</v>
      </c>
      <c r="L101">
        <v>11</v>
      </c>
      <c r="M101">
        <v>0.5</v>
      </c>
      <c r="N101">
        <v>2</v>
      </c>
      <c r="O101">
        <v>50</v>
      </c>
      <c r="P101">
        <v>0.1</v>
      </c>
    </row>
    <row r="102" spans="1:16" x14ac:dyDescent="0.3">
      <c r="A102" t="s">
        <v>403</v>
      </c>
      <c r="B102" t="s">
        <v>404</v>
      </c>
      <c r="C102" s="1" t="str">
        <f t="shared" si="12"/>
        <v>13:0013</v>
      </c>
      <c r="D102" s="1" t="str">
        <f t="shared" si="13"/>
        <v>13:0024</v>
      </c>
      <c r="E102" t="s">
        <v>405</v>
      </c>
      <c r="F102" t="s">
        <v>406</v>
      </c>
      <c r="H102">
        <v>45.702404799999996</v>
      </c>
      <c r="I102">
        <v>-65.023838699999999</v>
      </c>
      <c r="J102" s="1" t="str">
        <f t="shared" si="14"/>
        <v>Basal till</v>
      </c>
      <c r="K102" s="1" t="str">
        <f t="shared" si="15"/>
        <v>&lt;63 micron</v>
      </c>
      <c r="L102">
        <v>10</v>
      </c>
      <c r="M102">
        <v>2</v>
      </c>
      <c r="N102">
        <v>1</v>
      </c>
      <c r="O102">
        <v>40</v>
      </c>
      <c r="P102">
        <v>0.1</v>
      </c>
    </row>
    <row r="103" spans="1:16" x14ac:dyDescent="0.3">
      <c r="A103" t="s">
        <v>407</v>
      </c>
      <c r="B103" t="s">
        <v>408</v>
      </c>
      <c r="C103" s="1" t="str">
        <f t="shared" si="12"/>
        <v>13:0013</v>
      </c>
      <c r="D103" s="1" t="str">
        <f t="shared" si="13"/>
        <v>13:0024</v>
      </c>
      <c r="E103" t="s">
        <v>405</v>
      </c>
      <c r="F103" t="s">
        <v>409</v>
      </c>
      <c r="H103">
        <v>45.702404799999996</v>
      </c>
      <c r="I103">
        <v>-65.023838699999999</v>
      </c>
      <c r="J103" s="1" t="str">
        <f t="shared" si="14"/>
        <v>Basal till</v>
      </c>
      <c r="K103" s="1" t="str">
        <f t="shared" si="15"/>
        <v>&lt;63 micron</v>
      </c>
      <c r="L103">
        <v>14</v>
      </c>
      <c r="M103">
        <v>1</v>
      </c>
      <c r="N103">
        <v>2</v>
      </c>
      <c r="O103">
        <v>50</v>
      </c>
      <c r="P103">
        <v>0.1</v>
      </c>
    </row>
    <row r="104" spans="1:16" x14ac:dyDescent="0.3">
      <c r="A104" t="s">
        <v>410</v>
      </c>
      <c r="B104" t="s">
        <v>411</v>
      </c>
      <c r="C104" s="1" t="str">
        <f t="shared" si="12"/>
        <v>13:0013</v>
      </c>
      <c r="D104" s="1" t="str">
        <f t="shared" si="13"/>
        <v>13:0024</v>
      </c>
      <c r="E104" t="s">
        <v>412</v>
      </c>
      <c r="F104" t="s">
        <v>413</v>
      </c>
      <c r="H104">
        <v>45.699426699999997</v>
      </c>
      <c r="I104">
        <v>-65.014097000000007</v>
      </c>
      <c r="J104" s="1" t="str">
        <f t="shared" si="14"/>
        <v>Basal till</v>
      </c>
      <c r="K104" s="1" t="str">
        <f t="shared" si="15"/>
        <v>&lt;63 micron</v>
      </c>
      <c r="L104">
        <v>9</v>
      </c>
      <c r="M104">
        <v>0.5</v>
      </c>
      <c r="N104">
        <v>2</v>
      </c>
      <c r="O104">
        <v>50</v>
      </c>
      <c r="P104">
        <v>0.1</v>
      </c>
    </row>
    <row r="105" spans="1:16" x14ac:dyDescent="0.3">
      <c r="A105" t="s">
        <v>414</v>
      </c>
      <c r="B105" t="s">
        <v>415</v>
      </c>
      <c r="C105" s="1" t="str">
        <f t="shared" si="12"/>
        <v>13:0013</v>
      </c>
      <c r="D105" s="1" t="str">
        <f t="shared" si="13"/>
        <v>13:0024</v>
      </c>
      <c r="E105" t="s">
        <v>416</v>
      </c>
      <c r="F105" t="s">
        <v>417</v>
      </c>
      <c r="H105">
        <v>45.696710600000003</v>
      </c>
      <c r="I105">
        <v>-65.040331399999999</v>
      </c>
      <c r="J105" s="1" t="str">
        <f t="shared" si="14"/>
        <v>Basal till</v>
      </c>
      <c r="K105" s="1" t="str">
        <f t="shared" si="15"/>
        <v>&lt;63 micron</v>
      </c>
      <c r="L105">
        <v>14</v>
      </c>
      <c r="M105">
        <v>3</v>
      </c>
      <c r="N105">
        <v>1</v>
      </c>
      <c r="O105">
        <v>50</v>
      </c>
      <c r="P105">
        <v>0.1</v>
      </c>
    </row>
    <row r="106" spans="1:16" x14ac:dyDescent="0.3">
      <c r="A106" t="s">
        <v>418</v>
      </c>
      <c r="B106" t="s">
        <v>419</v>
      </c>
      <c r="C106" s="1" t="str">
        <f t="shared" si="12"/>
        <v>13:0013</v>
      </c>
      <c r="D106" s="1" t="str">
        <f t="shared" si="13"/>
        <v>13:0024</v>
      </c>
      <c r="E106" t="s">
        <v>416</v>
      </c>
      <c r="F106" t="s">
        <v>420</v>
      </c>
      <c r="H106">
        <v>45.696710600000003</v>
      </c>
      <c r="I106">
        <v>-65.040331399999999</v>
      </c>
      <c r="J106" s="1" t="str">
        <f t="shared" si="14"/>
        <v>Basal till</v>
      </c>
      <c r="K106" s="1" t="str">
        <f t="shared" si="15"/>
        <v>&lt;63 micron</v>
      </c>
      <c r="L106">
        <v>15</v>
      </c>
      <c r="M106">
        <v>2</v>
      </c>
      <c r="N106">
        <v>1</v>
      </c>
      <c r="O106">
        <v>40</v>
      </c>
      <c r="P106">
        <v>0.1</v>
      </c>
    </row>
    <row r="107" spans="1:16" x14ac:dyDescent="0.3">
      <c r="A107" t="s">
        <v>421</v>
      </c>
      <c r="B107" t="s">
        <v>422</v>
      </c>
      <c r="C107" s="1" t="str">
        <f t="shared" si="12"/>
        <v>13:0013</v>
      </c>
      <c r="D107" s="1" t="str">
        <f t="shared" si="13"/>
        <v>13:0024</v>
      </c>
      <c r="E107" t="s">
        <v>423</v>
      </c>
      <c r="F107" t="s">
        <v>424</v>
      </c>
      <c r="H107">
        <v>45.754027600000001</v>
      </c>
      <c r="I107">
        <v>-64.845694600000002</v>
      </c>
      <c r="J107" s="1" t="str">
        <f t="shared" si="14"/>
        <v>Basal till</v>
      </c>
      <c r="K107" s="1" t="str">
        <f t="shared" si="15"/>
        <v>&lt;63 micron</v>
      </c>
      <c r="L107">
        <v>12</v>
      </c>
      <c r="M107">
        <v>1</v>
      </c>
      <c r="N107">
        <v>2</v>
      </c>
      <c r="O107">
        <v>50</v>
      </c>
      <c r="P107">
        <v>0.1</v>
      </c>
    </row>
    <row r="108" spans="1:16" x14ac:dyDescent="0.3">
      <c r="A108" t="s">
        <v>425</v>
      </c>
      <c r="B108" t="s">
        <v>426</v>
      </c>
      <c r="C108" s="1" t="str">
        <f t="shared" si="12"/>
        <v>13:0013</v>
      </c>
      <c r="D108" s="1" t="str">
        <f t="shared" si="13"/>
        <v>13:0024</v>
      </c>
      <c r="E108" t="s">
        <v>427</v>
      </c>
      <c r="F108" t="s">
        <v>428</v>
      </c>
      <c r="H108">
        <v>45.757626000000002</v>
      </c>
      <c r="I108">
        <v>-64.845813399999997</v>
      </c>
      <c r="J108" s="1" t="str">
        <f t="shared" si="14"/>
        <v>Basal till</v>
      </c>
      <c r="K108" s="1" t="str">
        <f t="shared" si="15"/>
        <v>&lt;63 micron</v>
      </c>
      <c r="L108">
        <v>11</v>
      </c>
      <c r="M108">
        <v>1</v>
      </c>
      <c r="N108">
        <v>1</v>
      </c>
      <c r="O108">
        <v>60</v>
      </c>
      <c r="P108">
        <v>0.1</v>
      </c>
    </row>
    <row r="109" spans="1:16" x14ac:dyDescent="0.3">
      <c r="A109" t="s">
        <v>429</v>
      </c>
      <c r="B109" t="s">
        <v>430</v>
      </c>
      <c r="C109" s="1" t="str">
        <f t="shared" si="12"/>
        <v>13:0013</v>
      </c>
      <c r="D109" s="1" t="str">
        <f t="shared" si="13"/>
        <v>13:0024</v>
      </c>
      <c r="E109" t="s">
        <v>431</v>
      </c>
      <c r="F109" t="s">
        <v>432</v>
      </c>
      <c r="H109">
        <v>45.744152999999997</v>
      </c>
      <c r="I109">
        <v>-64.871722899999995</v>
      </c>
      <c r="J109" s="1" t="str">
        <f t="shared" si="14"/>
        <v>Basal till</v>
      </c>
      <c r="K109" s="1" t="str">
        <f t="shared" si="15"/>
        <v>&lt;63 micron</v>
      </c>
      <c r="L109">
        <v>10</v>
      </c>
      <c r="M109">
        <v>0.5</v>
      </c>
      <c r="N109">
        <v>2</v>
      </c>
      <c r="O109">
        <v>40</v>
      </c>
      <c r="P109">
        <v>0.1</v>
      </c>
    </row>
    <row r="110" spans="1:16" x14ac:dyDescent="0.3">
      <c r="A110" t="s">
        <v>433</v>
      </c>
      <c r="B110" t="s">
        <v>434</v>
      </c>
      <c r="C110" s="1" t="str">
        <f t="shared" si="12"/>
        <v>13:0013</v>
      </c>
      <c r="D110" s="1" t="str">
        <f t="shared" si="13"/>
        <v>13:0024</v>
      </c>
      <c r="E110" t="s">
        <v>435</v>
      </c>
      <c r="F110" t="s">
        <v>436</v>
      </c>
      <c r="H110">
        <v>45.7465981</v>
      </c>
      <c r="I110">
        <v>-64.831950599999999</v>
      </c>
      <c r="J110" s="1" t="str">
        <f t="shared" si="14"/>
        <v>Basal till</v>
      </c>
      <c r="K110" s="1" t="str">
        <f t="shared" si="15"/>
        <v>&lt;63 micron</v>
      </c>
      <c r="L110">
        <v>12</v>
      </c>
      <c r="M110">
        <v>0.5</v>
      </c>
      <c r="N110">
        <v>1</v>
      </c>
      <c r="O110">
        <v>50</v>
      </c>
      <c r="P110">
        <v>0.1</v>
      </c>
    </row>
    <row r="111" spans="1:16" x14ac:dyDescent="0.3">
      <c r="A111" t="s">
        <v>437</v>
      </c>
      <c r="B111" t="s">
        <v>438</v>
      </c>
      <c r="C111" s="1" t="str">
        <f t="shared" si="12"/>
        <v>13:0013</v>
      </c>
      <c r="D111" s="1" t="str">
        <f t="shared" si="13"/>
        <v>13:0024</v>
      </c>
      <c r="E111" t="s">
        <v>439</v>
      </c>
      <c r="F111" t="s">
        <v>440</v>
      </c>
      <c r="H111">
        <v>45.705641</v>
      </c>
      <c r="I111">
        <v>-64.967429199999998</v>
      </c>
      <c r="J111" s="1" t="str">
        <f t="shared" si="14"/>
        <v>Basal till</v>
      </c>
      <c r="K111" s="1" t="str">
        <f t="shared" si="15"/>
        <v>&lt;63 micron</v>
      </c>
      <c r="L111">
        <v>10</v>
      </c>
      <c r="M111">
        <v>3</v>
      </c>
      <c r="N111">
        <v>1</v>
      </c>
      <c r="O111">
        <v>60</v>
      </c>
      <c r="P111">
        <v>0.1</v>
      </c>
    </row>
    <row r="112" spans="1:16" x14ac:dyDescent="0.3">
      <c r="A112" t="s">
        <v>441</v>
      </c>
      <c r="B112" t="s">
        <v>442</v>
      </c>
      <c r="C112" s="1" t="str">
        <f t="shared" si="12"/>
        <v>13:0013</v>
      </c>
      <c r="D112" s="1" t="str">
        <f t="shared" si="13"/>
        <v>13:0024</v>
      </c>
      <c r="E112" t="s">
        <v>443</v>
      </c>
      <c r="F112" t="s">
        <v>444</v>
      </c>
      <c r="H112">
        <v>45.699359899999997</v>
      </c>
      <c r="I112">
        <v>-64.992257199999997</v>
      </c>
      <c r="J112" s="1" t="str">
        <f t="shared" si="14"/>
        <v>Basal till</v>
      </c>
      <c r="K112" s="1" t="str">
        <f t="shared" si="15"/>
        <v>&lt;63 micron</v>
      </c>
      <c r="L112">
        <v>11</v>
      </c>
      <c r="M112">
        <v>3</v>
      </c>
      <c r="N112">
        <v>1</v>
      </c>
      <c r="O112">
        <v>40</v>
      </c>
      <c r="P112">
        <v>0.1</v>
      </c>
    </row>
    <row r="113" spans="1:16" x14ac:dyDescent="0.3">
      <c r="A113" t="s">
        <v>445</v>
      </c>
      <c r="B113" t="s">
        <v>446</v>
      </c>
      <c r="C113" s="1" t="str">
        <f t="shared" si="12"/>
        <v>13:0013</v>
      </c>
      <c r="D113" s="1" t="str">
        <f t="shared" si="13"/>
        <v>13:0024</v>
      </c>
      <c r="E113" t="s">
        <v>447</v>
      </c>
      <c r="F113" t="s">
        <v>448</v>
      </c>
      <c r="H113">
        <v>45.805504800000001</v>
      </c>
      <c r="I113">
        <v>-64.748942</v>
      </c>
      <c r="J113" s="1" t="str">
        <f t="shared" si="14"/>
        <v>Basal till</v>
      </c>
      <c r="K113" s="1" t="str">
        <f t="shared" si="15"/>
        <v>&lt;63 micron</v>
      </c>
      <c r="L113">
        <v>12</v>
      </c>
      <c r="M113">
        <v>0.5</v>
      </c>
      <c r="N113">
        <v>2</v>
      </c>
      <c r="O113">
        <v>80</v>
      </c>
      <c r="P113">
        <v>0.1</v>
      </c>
    </row>
    <row r="114" spans="1:16" x14ac:dyDescent="0.3">
      <c r="A114" t="s">
        <v>449</v>
      </c>
      <c r="B114" t="s">
        <v>450</v>
      </c>
      <c r="C114" s="1" t="str">
        <f t="shared" si="12"/>
        <v>13:0013</v>
      </c>
      <c r="D114" s="1" t="str">
        <f t="shared" si="13"/>
        <v>13:0024</v>
      </c>
      <c r="E114" t="s">
        <v>451</v>
      </c>
      <c r="F114" t="s">
        <v>452</v>
      </c>
      <c r="H114">
        <v>45.812682299999999</v>
      </c>
      <c r="I114">
        <v>-64.750454000000005</v>
      </c>
      <c r="J114" s="1" t="str">
        <f t="shared" si="14"/>
        <v>Basal till</v>
      </c>
      <c r="K114" s="1" t="str">
        <f t="shared" si="15"/>
        <v>&lt;63 micron</v>
      </c>
      <c r="L114">
        <v>14</v>
      </c>
      <c r="M114">
        <v>1</v>
      </c>
      <c r="N114">
        <v>2</v>
      </c>
      <c r="O114">
        <v>50</v>
      </c>
      <c r="P114">
        <v>0.1</v>
      </c>
    </row>
    <row r="115" spans="1:16" x14ac:dyDescent="0.3">
      <c r="A115" t="s">
        <v>453</v>
      </c>
      <c r="B115" t="s">
        <v>454</v>
      </c>
      <c r="C115" s="1" t="str">
        <f t="shared" si="12"/>
        <v>13:0013</v>
      </c>
      <c r="D115" s="1" t="str">
        <f t="shared" si="13"/>
        <v>13:0024</v>
      </c>
      <c r="E115" t="s">
        <v>455</v>
      </c>
      <c r="F115" t="s">
        <v>456</v>
      </c>
      <c r="H115">
        <v>45.843941600000001</v>
      </c>
      <c r="I115">
        <v>-64.7662452</v>
      </c>
      <c r="J115" s="1" t="str">
        <f t="shared" si="14"/>
        <v>Basal till</v>
      </c>
      <c r="K115" s="1" t="str">
        <f t="shared" si="15"/>
        <v>&lt;63 micron</v>
      </c>
      <c r="L115">
        <v>10</v>
      </c>
      <c r="M115">
        <v>0.5</v>
      </c>
      <c r="N115">
        <v>2</v>
      </c>
      <c r="O115">
        <v>90</v>
      </c>
      <c r="P115">
        <v>0.1</v>
      </c>
    </row>
    <row r="116" spans="1:16" x14ac:dyDescent="0.3">
      <c r="A116" t="s">
        <v>457</v>
      </c>
      <c r="B116" t="s">
        <v>458</v>
      </c>
      <c r="C116" s="1" t="str">
        <f t="shared" si="12"/>
        <v>13:0013</v>
      </c>
      <c r="D116" s="1" t="str">
        <f t="shared" si="13"/>
        <v>13:0024</v>
      </c>
      <c r="E116" t="s">
        <v>459</v>
      </c>
      <c r="F116" t="s">
        <v>460</v>
      </c>
      <c r="H116">
        <v>45.853872199999998</v>
      </c>
      <c r="I116">
        <v>-64.849641500000004</v>
      </c>
      <c r="J116" s="1" t="str">
        <f t="shared" si="14"/>
        <v>Basal till</v>
      </c>
      <c r="K116" s="1" t="str">
        <f t="shared" si="15"/>
        <v>&lt;63 micron</v>
      </c>
      <c r="L116">
        <v>17</v>
      </c>
      <c r="M116">
        <v>1</v>
      </c>
      <c r="N116">
        <v>2</v>
      </c>
      <c r="O116">
        <v>50</v>
      </c>
      <c r="P116">
        <v>0.1</v>
      </c>
    </row>
    <row r="117" spans="1:16" x14ac:dyDescent="0.3">
      <c r="A117" t="s">
        <v>461</v>
      </c>
      <c r="B117" t="s">
        <v>462</v>
      </c>
      <c r="C117" s="1" t="str">
        <f t="shared" si="12"/>
        <v>13:0013</v>
      </c>
      <c r="D117" s="1" t="str">
        <f t="shared" si="13"/>
        <v>13:0024</v>
      </c>
      <c r="E117" t="s">
        <v>459</v>
      </c>
      <c r="F117" t="s">
        <v>463</v>
      </c>
      <c r="H117">
        <v>45.853872199999998</v>
      </c>
      <c r="I117">
        <v>-64.849641500000004</v>
      </c>
      <c r="J117" s="1" t="str">
        <f t="shared" si="14"/>
        <v>Basal till</v>
      </c>
      <c r="K117" s="1" t="str">
        <f t="shared" si="15"/>
        <v>&lt;63 micron</v>
      </c>
      <c r="L117">
        <v>12</v>
      </c>
      <c r="M117">
        <v>3</v>
      </c>
      <c r="N117">
        <v>2</v>
      </c>
      <c r="O117">
        <v>40</v>
      </c>
      <c r="P117">
        <v>0.1</v>
      </c>
    </row>
    <row r="118" spans="1:16" x14ac:dyDescent="0.3">
      <c r="A118" t="s">
        <v>464</v>
      </c>
      <c r="B118" t="s">
        <v>465</v>
      </c>
      <c r="C118" s="1" t="str">
        <f t="shared" si="12"/>
        <v>13:0013</v>
      </c>
      <c r="D118" s="1" t="str">
        <f t="shared" si="13"/>
        <v>13:0024</v>
      </c>
      <c r="E118" t="s">
        <v>459</v>
      </c>
      <c r="F118" t="s">
        <v>466</v>
      </c>
      <c r="H118">
        <v>45.853872199999998</v>
      </c>
      <c r="I118">
        <v>-64.849641500000004</v>
      </c>
      <c r="J118" s="1" t="str">
        <f t="shared" si="14"/>
        <v>Basal till</v>
      </c>
      <c r="K118" s="1" t="str">
        <f t="shared" si="15"/>
        <v>&lt;63 micron</v>
      </c>
      <c r="L118">
        <v>11</v>
      </c>
      <c r="M118">
        <v>7</v>
      </c>
      <c r="N118">
        <v>2</v>
      </c>
      <c r="O118">
        <v>60</v>
      </c>
      <c r="P118">
        <v>0.1</v>
      </c>
    </row>
    <row r="119" spans="1:16" x14ac:dyDescent="0.3">
      <c r="A119" t="s">
        <v>467</v>
      </c>
      <c r="B119" t="s">
        <v>468</v>
      </c>
      <c r="C119" s="1" t="str">
        <f t="shared" si="12"/>
        <v>13:0013</v>
      </c>
      <c r="D119" s="1" t="str">
        <f t="shared" si="13"/>
        <v>13:0024</v>
      </c>
      <c r="E119" t="s">
        <v>459</v>
      </c>
      <c r="F119" t="s">
        <v>469</v>
      </c>
      <c r="H119">
        <v>45.853872199999998</v>
      </c>
      <c r="I119">
        <v>-64.849641500000004</v>
      </c>
      <c r="J119" s="1" t="str">
        <f t="shared" si="14"/>
        <v>Basal till</v>
      </c>
      <c r="K119" s="1" t="str">
        <f t="shared" si="15"/>
        <v>&lt;63 micron</v>
      </c>
      <c r="L119">
        <v>12</v>
      </c>
      <c r="M119">
        <v>1</v>
      </c>
      <c r="N119">
        <v>2</v>
      </c>
      <c r="O119">
        <v>50</v>
      </c>
      <c r="P119">
        <v>0.1</v>
      </c>
    </row>
    <row r="120" spans="1:16" x14ac:dyDescent="0.3">
      <c r="A120" t="s">
        <v>470</v>
      </c>
      <c r="B120" t="s">
        <v>471</v>
      </c>
      <c r="C120" s="1" t="str">
        <f t="shared" si="12"/>
        <v>13:0013</v>
      </c>
      <c r="D120" s="1" t="str">
        <f t="shared" si="13"/>
        <v>13:0024</v>
      </c>
      <c r="E120" t="s">
        <v>472</v>
      </c>
      <c r="F120" t="s">
        <v>473</v>
      </c>
      <c r="H120">
        <v>45.8959416</v>
      </c>
      <c r="I120">
        <v>-64.836214499999997</v>
      </c>
      <c r="J120" s="1" t="str">
        <f t="shared" si="14"/>
        <v>Basal till</v>
      </c>
      <c r="K120" s="1" t="str">
        <f t="shared" si="15"/>
        <v>&lt;63 micron</v>
      </c>
      <c r="L120">
        <v>17</v>
      </c>
      <c r="M120">
        <v>3</v>
      </c>
      <c r="N120">
        <v>2</v>
      </c>
      <c r="O120">
        <v>60</v>
      </c>
      <c r="P120">
        <v>0.1</v>
      </c>
    </row>
    <row r="121" spans="1:16" x14ac:dyDescent="0.3">
      <c r="A121" t="s">
        <v>474</v>
      </c>
      <c r="B121" t="s">
        <v>475</v>
      </c>
      <c r="C121" s="1" t="str">
        <f t="shared" si="12"/>
        <v>13:0013</v>
      </c>
      <c r="D121" s="1" t="str">
        <f t="shared" si="13"/>
        <v>13:0024</v>
      </c>
      <c r="E121" t="s">
        <v>476</v>
      </c>
      <c r="F121" t="s">
        <v>477</v>
      </c>
      <c r="H121">
        <v>45.918451699999999</v>
      </c>
      <c r="I121">
        <v>-64.835667900000004</v>
      </c>
      <c r="J121" s="1" t="str">
        <f t="shared" si="14"/>
        <v>Basal till</v>
      </c>
      <c r="K121" s="1" t="str">
        <f t="shared" si="15"/>
        <v>&lt;63 micron</v>
      </c>
      <c r="L121">
        <v>19</v>
      </c>
      <c r="M121">
        <v>0.5</v>
      </c>
      <c r="N121">
        <v>2</v>
      </c>
      <c r="O121">
        <v>50</v>
      </c>
      <c r="P121">
        <v>0.1</v>
      </c>
    </row>
    <row r="122" spans="1:16" x14ac:dyDescent="0.3">
      <c r="A122" t="s">
        <v>478</v>
      </c>
      <c r="B122" t="s">
        <v>479</v>
      </c>
      <c r="C122" s="1" t="str">
        <f t="shared" si="12"/>
        <v>13:0013</v>
      </c>
      <c r="D122" s="1" t="str">
        <f t="shared" si="13"/>
        <v>13:0024</v>
      </c>
      <c r="E122" t="s">
        <v>480</v>
      </c>
      <c r="F122" t="s">
        <v>481</v>
      </c>
      <c r="H122">
        <v>45.964207600000002</v>
      </c>
      <c r="I122">
        <v>-64.788134900000003</v>
      </c>
      <c r="J122" s="1" t="str">
        <f t="shared" si="14"/>
        <v>Basal till</v>
      </c>
      <c r="K122" s="1" t="str">
        <f t="shared" si="15"/>
        <v>&lt;63 micron</v>
      </c>
      <c r="L122">
        <v>18</v>
      </c>
      <c r="M122">
        <v>0.5</v>
      </c>
      <c r="N122">
        <v>1</v>
      </c>
      <c r="O122">
        <v>50</v>
      </c>
      <c r="P122">
        <v>0.1</v>
      </c>
    </row>
    <row r="123" spans="1:16" x14ac:dyDescent="0.3">
      <c r="A123" t="s">
        <v>482</v>
      </c>
      <c r="B123" t="s">
        <v>483</v>
      </c>
      <c r="C123" s="1" t="str">
        <f t="shared" si="12"/>
        <v>13:0013</v>
      </c>
      <c r="D123" s="1" t="str">
        <f t="shared" si="13"/>
        <v>13:0024</v>
      </c>
      <c r="E123" t="s">
        <v>484</v>
      </c>
      <c r="F123" t="s">
        <v>485</v>
      </c>
      <c r="H123">
        <v>45.949119799999998</v>
      </c>
      <c r="I123">
        <v>-64.831519400000005</v>
      </c>
      <c r="J123" s="1" t="str">
        <f t="shared" si="14"/>
        <v>Basal till</v>
      </c>
      <c r="K123" s="1" t="str">
        <f t="shared" si="15"/>
        <v>&lt;63 micron</v>
      </c>
      <c r="L123">
        <v>16</v>
      </c>
      <c r="M123">
        <v>1</v>
      </c>
      <c r="N123">
        <v>2</v>
      </c>
      <c r="O123">
        <v>60</v>
      </c>
      <c r="P123">
        <v>0.1</v>
      </c>
    </row>
    <row r="124" spans="1:16" x14ac:dyDescent="0.3">
      <c r="A124" t="s">
        <v>486</v>
      </c>
      <c r="B124" t="s">
        <v>487</v>
      </c>
      <c r="C124" s="1" t="str">
        <f t="shared" si="12"/>
        <v>13:0013</v>
      </c>
      <c r="D124" s="1" t="str">
        <f t="shared" si="13"/>
        <v>13:0024</v>
      </c>
      <c r="E124" t="s">
        <v>488</v>
      </c>
      <c r="F124" t="s">
        <v>489</v>
      </c>
      <c r="H124">
        <v>45.9186172</v>
      </c>
      <c r="I124">
        <v>-64.880808900000005</v>
      </c>
      <c r="J124" s="1" t="str">
        <f t="shared" si="14"/>
        <v>Basal till</v>
      </c>
      <c r="K124" s="1" t="str">
        <f t="shared" si="15"/>
        <v>&lt;63 micron</v>
      </c>
      <c r="L124">
        <v>15</v>
      </c>
      <c r="M124">
        <v>2</v>
      </c>
      <c r="N124">
        <v>2</v>
      </c>
      <c r="O124">
        <v>50</v>
      </c>
      <c r="P124">
        <v>0.1</v>
      </c>
    </row>
    <row r="125" spans="1:16" x14ac:dyDescent="0.3">
      <c r="A125" t="s">
        <v>490</v>
      </c>
      <c r="B125" t="s">
        <v>491</v>
      </c>
      <c r="C125" s="1" t="str">
        <f t="shared" si="12"/>
        <v>13:0013</v>
      </c>
      <c r="D125" s="1" t="str">
        <f t="shared" si="13"/>
        <v>13:0024</v>
      </c>
      <c r="E125" t="s">
        <v>492</v>
      </c>
      <c r="F125" t="s">
        <v>493</v>
      </c>
      <c r="H125">
        <v>45.990832300000001</v>
      </c>
      <c r="I125">
        <v>-64.9749336</v>
      </c>
      <c r="J125" s="1" t="str">
        <f t="shared" si="14"/>
        <v>Basal till</v>
      </c>
      <c r="K125" s="1" t="str">
        <f t="shared" si="15"/>
        <v>&lt;63 micron</v>
      </c>
      <c r="L125">
        <v>11</v>
      </c>
      <c r="M125">
        <v>1</v>
      </c>
      <c r="N125">
        <v>2</v>
      </c>
      <c r="O125">
        <v>40</v>
      </c>
      <c r="P125">
        <v>0.1</v>
      </c>
    </row>
    <row r="126" spans="1:16" x14ac:dyDescent="0.3">
      <c r="A126" t="s">
        <v>494</v>
      </c>
      <c r="B126" t="s">
        <v>495</v>
      </c>
      <c r="C126" s="1" t="str">
        <f t="shared" si="12"/>
        <v>13:0013</v>
      </c>
      <c r="D126" s="1" t="str">
        <f t="shared" si="13"/>
        <v>13:0024</v>
      </c>
      <c r="E126" t="s">
        <v>496</v>
      </c>
      <c r="F126" t="s">
        <v>497</v>
      </c>
      <c r="H126">
        <v>45.957883600000002</v>
      </c>
      <c r="I126">
        <v>-64.954404999999994</v>
      </c>
      <c r="J126" s="1" t="str">
        <f t="shared" si="14"/>
        <v>Basal till</v>
      </c>
      <c r="K126" s="1" t="str">
        <f t="shared" si="15"/>
        <v>&lt;63 micron</v>
      </c>
      <c r="L126">
        <v>11</v>
      </c>
      <c r="M126">
        <v>3</v>
      </c>
      <c r="N126">
        <v>1</v>
      </c>
      <c r="O126">
        <v>40</v>
      </c>
      <c r="P126">
        <v>0.1</v>
      </c>
    </row>
    <row r="127" spans="1:16" x14ac:dyDescent="0.3">
      <c r="A127" t="s">
        <v>498</v>
      </c>
      <c r="B127" t="s">
        <v>499</v>
      </c>
      <c r="C127" s="1" t="str">
        <f t="shared" si="12"/>
        <v>13:0013</v>
      </c>
      <c r="D127" s="1" t="str">
        <f t="shared" si="13"/>
        <v>13:0024</v>
      </c>
      <c r="E127" t="s">
        <v>500</v>
      </c>
      <c r="F127" t="s">
        <v>501</v>
      </c>
      <c r="H127">
        <v>45.916872599999998</v>
      </c>
      <c r="I127">
        <v>-64.983913700000002</v>
      </c>
      <c r="J127" s="1" t="str">
        <f t="shared" si="14"/>
        <v>Basal till</v>
      </c>
      <c r="K127" s="1" t="str">
        <f t="shared" si="15"/>
        <v>&lt;63 micron</v>
      </c>
      <c r="L127">
        <v>19</v>
      </c>
      <c r="M127">
        <v>2</v>
      </c>
      <c r="N127">
        <v>2</v>
      </c>
      <c r="O127">
        <v>80</v>
      </c>
      <c r="P127">
        <v>0.1</v>
      </c>
    </row>
    <row r="128" spans="1:16" x14ac:dyDescent="0.3">
      <c r="A128" t="s">
        <v>502</v>
      </c>
      <c r="B128" t="s">
        <v>503</v>
      </c>
      <c r="C128" s="1" t="str">
        <f t="shared" si="12"/>
        <v>13:0013</v>
      </c>
      <c r="D128" s="1" t="str">
        <f t="shared" si="13"/>
        <v>13:0024</v>
      </c>
      <c r="E128" t="s">
        <v>504</v>
      </c>
      <c r="F128" t="s">
        <v>505</v>
      </c>
      <c r="H128">
        <v>45.708971499999997</v>
      </c>
      <c r="I128">
        <v>-64.704172299999996</v>
      </c>
      <c r="J128" s="1" t="str">
        <f t="shared" si="14"/>
        <v>Basal till</v>
      </c>
      <c r="K128" s="1" t="str">
        <f t="shared" si="15"/>
        <v>&lt;63 micron</v>
      </c>
      <c r="L128">
        <v>15</v>
      </c>
      <c r="M128">
        <v>1</v>
      </c>
      <c r="N128">
        <v>1</v>
      </c>
      <c r="O128">
        <v>40</v>
      </c>
      <c r="P128">
        <v>0.1</v>
      </c>
    </row>
    <row r="129" spans="1:16" x14ac:dyDescent="0.3">
      <c r="A129" t="s">
        <v>506</v>
      </c>
      <c r="B129" t="s">
        <v>507</v>
      </c>
      <c r="C129" s="1" t="str">
        <f t="shared" si="12"/>
        <v>13:0013</v>
      </c>
      <c r="D129" s="1" t="str">
        <f t="shared" si="13"/>
        <v>13:0024</v>
      </c>
      <c r="E129" t="s">
        <v>508</v>
      </c>
      <c r="F129" t="s">
        <v>509</v>
      </c>
      <c r="H129">
        <v>45.687263299999998</v>
      </c>
      <c r="I129">
        <v>-64.711218099999996</v>
      </c>
      <c r="J129" s="1" t="str">
        <f t="shared" si="14"/>
        <v>Basal till</v>
      </c>
      <c r="K129" s="1" t="str">
        <f t="shared" si="15"/>
        <v>&lt;63 micron</v>
      </c>
      <c r="L129">
        <v>10</v>
      </c>
      <c r="M129">
        <v>2</v>
      </c>
      <c r="N129">
        <v>1</v>
      </c>
      <c r="O129">
        <v>50</v>
      </c>
      <c r="P129">
        <v>0.1</v>
      </c>
    </row>
    <row r="130" spans="1:16" x14ac:dyDescent="0.3">
      <c r="A130" t="s">
        <v>510</v>
      </c>
      <c r="B130" t="s">
        <v>511</v>
      </c>
      <c r="C130" s="1" t="str">
        <f t="shared" ref="C130:C163" si="16">HYPERLINK("http://geochem.nrcan.gc.ca/cdogs/content/bdl/bdl130013_e.htm", "13:0013")</f>
        <v>13:0013</v>
      </c>
      <c r="D130" s="1" t="str">
        <f t="shared" ref="D130:D163" si="17">HYPERLINK("http://geochem.nrcan.gc.ca/cdogs/content/svy/svy130024_e.htm", "13:0024")</f>
        <v>13:0024</v>
      </c>
      <c r="E130" t="s">
        <v>512</v>
      </c>
      <c r="F130" t="s">
        <v>513</v>
      </c>
      <c r="H130">
        <v>45.616220599999998</v>
      </c>
      <c r="I130">
        <v>-64.932871399999996</v>
      </c>
      <c r="J130" s="1" t="str">
        <f t="shared" ref="J130:J163" si="18">HYPERLINK("http://geochem.nrcan.gc.ca/cdogs/content/kwd/kwd020045_e.htm", "Basal till")</f>
        <v>Basal till</v>
      </c>
      <c r="K130" s="1" t="str">
        <f t="shared" ref="K130:K163" si="19">HYPERLINK("http://geochem.nrcan.gc.ca/cdogs/content/kwd/kwd080004_e.htm", "&lt;63 micron")</f>
        <v>&lt;63 micron</v>
      </c>
      <c r="L130">
        <v>14</v>
      </c>
      <c r="M130">
        <v>1</v>
      </c>
      <c r="N130">
        <v>1</v>
      </c>
      <c r="O130">
        <v>50</v>
      </c>
      <c r="P130">
        <v>0.1</v>
      </c>
    </row>
    <row r="131" spans="1:16" x14ac:dyDescent="0.3">
      <c r="A131" t="s">
        <v>514</v>
      </c>
      <c r="B131" t="s">
        <v>515</v>
      </c>
      <c r="C131" s="1" t="str">
        <f t="shared" si="16"/>
        <v>13:0013</v>
      </c>
      <c r="D131" s="1" t="str">
        <f t="shared" si="17"/>
        <v>13:0024</v>
      </c>
      <c r="E131" t="s">
        <v>516</v>
      </c>
      <c r="F131" t="s">
        <v>517</v>
      </c>
      <c r="H131">
        <v>45.696854999999999</v>
      </c>
      <c r="I131">
        <v>-64.9549181</v>
      </c>
      <c r="J131" s="1" t="str">
        <f t="shared" si="18"/>
        <v>Basal till</v>
      </c>
      <c r="K131" s="1" t="str">
        <f t="shared" si="19"/>
        <v>&lt;63 micron</v>
      </c>
      <c r="L131">
        <v>10</v>
      </c>
      <c r="M131">
        <v>2</v>
      </c>
      <c r="N131">
        <v>2</v>
      </c>
      <c r="O131">
        <v>40</v>
      </c>
      <c r="P131">
        <v>0.1</v>
      </c>
    </row>
    <row r="132" spans="1:16" x14ac:dyDescent="0.3">
      <c r="A132" t="s">
        <v>518</v>
      </c>
      <c r="B132" t="s">
        <v>519</v>
      </c>
      <c r="C132" s="1" t="str">
        <f t="shared" si="16"/>
        <v>13:0013</v>
      </c>
      <c r="D132" s="1" t="str">
        <f t="shared" si="17"/>
        <v>13:0024</v>
      </c>
      <c r="E132" t="s">
        <v>516</v>
      </c>
      <c r="F132" t="s">
        <v>520</v>
      </c>
      <c r="H132">
        <v>45.696854999999999</v>
      </c>
      <c r="I132">
        <v>-64.9549181</v>
      </c>
      <c r="J132" s="1" t="str">
        <f t="shared" si="18"/>
        <v>Basal till</v>
      </c>
      <c r="K132" s="1" t="str">
        <f t="shared" si="19"/>
        <v>&lt;63 micron</v>
      </c>
      <c r="L132">
        <v>11</v>
      </c>
      <c r="M132">
        <v>2</v>
      </c>
      <c r="N132">
        <v>2</v>
      </c>
      <c r="O132">
        <v>40</v>
      </c>
      <c r="P132">
        <v>0.1</v>
      </c>
    </row>
    <row r="133" spans="1:16" x14ac:dyDescent="0.3">
      <c r="A133" t="s">
        <v>521</v>
      </c>
      <c r="B133" t="s">
        <v>522</v>
      </c>
      <c r="C133" s="1" t="str">
        <f t="shared" si="16"/>
        <v>13:0013</v>
      </c>
      <c r="D133" s="1" t="str">
        <f t="shared" si="17"/>
        <v>13:0024</v>
      </c>
      <c r="E133" t="s">
        <v>523</v>
      </c>
      <c r="F133" t="s">
        <v>524</v>
      </c>
      <c r="H133">
        <v>45.721408099999998</v>
      </c>
      <c r="I133">
        <v>-65.0181003</v>
      </c>
      <c r="J133" s="1" t="str">
        <f t="shared" si="18"/>
        <v>Basal till</v>
      </c>
      <c r="K133" s="1" t="str">
        <f t="shared" si="19"/>
        <v>&lt;63 micron</v>
      </c>
      <c r="L133">
        <v>9</v>
      </c>
      <c r="M133">
        <v>1</v>
      </c>
      <c r="O133">
        <v>50</v>
      </c>
      <c r="P133">
        <v>0.1</v>
      </c>
    </row>
    <row r="134" spans="1:16" x14ac:dyDescent="0.3">
      <c r="A134" t="s">
        <v>525</v>
      </c>
      <c r="B134" t="s">
        <v>526</v>
      </c>
      <c r="C134" s="1" t="str">
        <f t="shared" si="16"/>
        <v>13:0013</v>
      </c>
      <c r="D134" s="1" t="str">
        <f t="shared" si="17"/>
        <v>13:0024</v>
      </c>
      <c r="E134" t="s">
        <v>527</v>
      </c>
      <c r="F134" t="s">
        <v>528</v>
      </c>
      <c r="H134">
        <v>45.717057799999999</v>
      </c>
      <c r="I134">
        <v>-65.009591299999997</v>
      </c>
      <c r="J134" s="1" t="str">
        <f t="shared" si="18"/>
        <v>Basal till</v>
      </c>
      <c r="K134" s="1" t="str">
        <f t="shared" si="19"/>
        <v>&lt;63 micron</v>
      </c>
      <c r="L134">
        <v>12</v>
      </c>
      <c r="M134">
        <v>0.5</v>
      </c>
      <c r="O134">
        <v>50</v>
      </c>
      <c r="P134">
        <v>0.1</v>
      </c>
    </row>
    <row r="135" spans="1:16" x14ac:dyDescent="0.3">
      <c r="A135" t="s">
        <v>529</v>
      </c>
      <c r="B135" t="s">
        <v>530</v>
      </c>
      <c r="C135" s="1" t="str">
        <f t="shared" si="16"/>
        <v>13:0013</v>
      </c>
      <c r="D135" s="1" t="str">
        <f t="shared" si="17"/>
        <v>13:0024</v>
      </c>
      <c r="E135" t="s">
        <v>531</v>
      </c>
      <c r="F135" t="s">
        <v>532</v>
      </c>
      <c r="H135">
        <v>45.7195544</v>
      </c>
      <c r="I135">
        <v>-64.995545800000002</v>
      </c>
      <c r="J135" s="1" t="str">
        <f t="shared" si="18"/>
        <v>Basal till</v>
      </c>
      <c r="K135" s="1" t="str">
        <f t="shared" si="19"/>
        <v>&lt;63 micron</v>
      </c>
      <c r="L135">
        <v>10</v>
      </c>
      <c r="M135">
        <v>0.5</v>
      </c>
      <c r="O135">
        <v>50</v>
      </c>
      <c r="P135">
        <v>0.1</v>
      </c>
    </row>
    <row r="136" spans="1:16" x14ac:dyDescent="0.3">
      <c r="A136" t="s">
        <v>533</v>
      </c>
      <c r="B136" t="s">
        <v>534</v>
      </c>
      <c r="C136" s="1" t="str">
        <f t="shared" si="16"/>
        <v>13:0013</v>
      </c>
      <c r="D136" s="1" t="str">
        <f t="shared" si="17"/>
        <v>13:0024</v>
      </c>
      <c r="E136" t="s">
        <v>535</v>
      </c>
      <c r="F136" t="s">
        <v>536</v>
      </c>
      <c r="H136">
        <v>45.7141552</v>
      </c>
      <c r="I136">
        <v>-65.021051099999994</v>
      </c>
      <c r="J136" s="1" t="str">
        <f t="shared" si="18"/>
        <v>Basal till</v>
      </c>
      <c r="K136" s="1" t="str">
        <f t="shared" si="19"/>
        <v>&lt;63 micron</v>
      </c>
      <c r="L136">
        <v>12</v>
      </c>
      <c r="M136">
        <v>3</v>
      </c>
      <c r="N136">
        <v>1</v>
      </c>
      <c r="O136">
        <v>60</v>
      </c>
      <c r="P136">
        <v>0.1</v>
      </c>
    </row>
    <row r="137" spans="1:16" x14ac:dyDescent="0.3">
      <c r="A137" t="s">
        <v>537</v>
      </c>
      <c r="B137" t="s">
        <v>538</v>
      </c>
      <c r="C137" s="1" t="str">
        <f t="shared" si="16"/>
        <v>13:0013</v>
      </c>
      <c r="D137" s="1" t="str">
        <f t="shared" si="17"/>
        <v>13:0024</v>
      </c>
      <c r="E137" t="s">
        <v>539</v>
      </c>
      <c r="F137" t="s">
        <v>540</v>
      </c>
      <c r="H137">
        <v>45.7270386</v>
      </c>
      <c r="I137">
        <v>-65.030512599999994</v>
      </c>
      <c r="J137" s="1" t="str">
        <f t="shared" si="18"/>
        <v>Basal till</v>
      </c>
      <c r="K137" s="1" t="str">
        <f t="shared" si="19"/>
        <v>&lt;63 micron</v>
      </c>
      <c r="L137">
        <v>10</v>
      </c>
      <c r="M137">
        <v>2</v>
      </c>
      <c r="N137">
        <v>1</v>
      </c>
      <c r="O137">
        <v>40</v>
      </c>
      <c r="P137">
        <v>0.1</v>
      </c>
    </row>
    <row r="138" spans="1:16" x14ac:dyDescent="0.3">
      <c r="A138" t="s">
        <v>541</v>
      </c>
      <c r="B138" t="s">
        <v>542</v>
      </c>
      <c r="C138" s="1" t="str">
        <f t="shared" si="16"/>
        <v>13:0013</v>
      </c>
      <c r="D138" s="1" t="str">
        <f t="shared" si="17"/>
        <v>13:0024</v>
      </c>
      <c r="E138" t="s">
        <v>543</v>
      </c>
      <c r="F138" t="s">
        <v>544</v>
      </c>
      <c r="H138">
        <v>45.716534099999997</v>
      </c>
      <c r="I138">
        <v>-65.039126300000007</v>
      </c>
      <c r="J138" s="1" t="str">
        <f t="shared" si="18"/>
        <v>Basal till</v>
      </c>
      <c r="K138" s="1" t="str">
        <f t="shared" si="19"/>
        <v>&lt;63 micron</v>
      </c>
      <c r="L138">
        <v>10</v>
      </c>
      <c r="M138">
        <v>4</v>
      </c>
      <c r="N138">
        <v>1</v>
      </c>
      <c r="O138">
        <v>40</v>
      </c>
      <c r="P138">
        <v>0.1</v>
      </c>
    </row>
    <row r="139" spans="1:16" x14ac:dyDescent="0.3">
      <c r="A139" t="s">
        <v>545</v>
      </c>
      <c r="B139" t="s">
        <v>546</v>
      </c>
      <c r="C139" s="1" t="str">
        <f t="shared" si="16"/>
        <v>13:0013</v>
      </c>
      <c r="D139" s="1" t="str">
        <f t="shared" si="17"/>
        <v>13:0024</v>
      </c>
      <c r="E139" t="s">
        <v>547</v>
      </c>
      <c r="F139" t="s">
        <v>548</v>
      </c>
      <c r="H139">
        <v>45.725113700000001</v>
      </c>
      <c r="I139">
        <v>-65.037511100000003</v>
      </c>
      <c r="J139" s="1" t="str">
        <f t="shared" si="18"/>
        <v>Basal till</v>
      </c>
      <c r="K139" s="1" t="str">
        <f t="shared" si="19"/>
        <v>&lt;63 micron</v>
      </c>
      <c r="L139">
        <v>14</v>
      </c>
      <c r="M139">
        <v>2</v>
      </c>
      <c r="N139">
        <v>2</v>
      </c>
      <c r="O139">
        <v>50</v>
      </c>
      <c r="P139">
        <v>0.1</v>
      </c>
    </row>
    <row r="140" spans="1:16" x14ac:dyDescent="0.3">
      <c r="A140" t="s">
        <v>549</v>
      </c>
      <c r="B140" t="s">
        <v>550</v>
      </c>
      <c r="C140" s="1" t="str">
        <f t="shared" si="16"/>
        <v>13:0013</v>
      </c>
      <c r="D140" s="1" t="str">
        <f t="shared" si="17"/>
        <v>13:0024</v>
      </c>
      <c r="E140" t="s">
        <v>551</v>
      </c>
      <c r="F140" t="s">
        <v>552</v>
      </c>
      <c r="H140">
        <v>45.713084799999997</v>
      </c>
      <c r="I140">
        <v>-65.030648999999997</v>
      </c>
      <c r="J140" s="1" t="str">
        <f t="shared" si="18"/>
        <v>Basal till</v>
      </c>
      <c r="K140" s="1" t="str">
        <f t="shared" si="19"/>
        <v>&lt;63 micron</v>
      </c>
      <c r="L140">
        <v>12</v>
      </c>
      <c r="M140">
        <v>2</v>
      </c>
      <c r="N140">
        <v>1</v>
      </c>
      <c r="O140">
        <v>40</v>
      </c>
      <c r="P140">
        <v>0.1</v>
      </c>
    </row>
    <row r="141" spans="1:16" x14ac:dyDescent="0.3">
      <c r="A141" t="s">
        <v>553</v>
      </c>
      <c r="B141" t="s">
        <v>554</v>
      </c>
      <c r="C141" s="1" t="str">
        <f t="shared" si="16"/>
        <v>13:0013</v>
      </c>
      <c r="D141" s="1" t="str">
        <f t="shared" si="17"/>
        <v>13:0024</v>
      </c>
      <c r="E141" t="s">
        <v>555</v>
      </c>
      <c r="F141" t="s">
        <v>556</v>
      </c>
      <c r="H141">
        <v>45.714727500000002</v>
      </c>
      <c r="I141">
        <v>-65.014133299999997</v>
      </c>
      <c r="J141" s="1" t="str">
        <f t="shared" si="18"/>
        <v>Basal till</v>
      </c>
      <c r="K141" s="1" t="str">
        <f t="shared" si="19"/>
        <v>&lt;63 micron</v>
      </c>
      <c r="L141">
        <v>11</v>
      </c>
      <c r="M141">
        <v>1</v>
      </c>
      <c r="N141">
        <v>2</v>
      </c>
      <c r="O141">
        <v>40</v>
      </c>
      <c r="P141">
        <v>0.1</v>
      </c>
    </row>
    <row r="142" spans="1:16" x14ac:dyDescent="0.3">
      <c r="A142" t="s">
        <v>557</v>
      </c>
      <c r="B142" t="s">
        <v>558</v>
      </c>
      <c r="C142" s="1" t="str">
        <f t="shared" si="16"/>
        <v>13:0013</v>
      </c>
      <c r="D142" s="1" t="str">
        <f t="shared" si="17"/>
        <v>13:0024</v>
      </c>
      <c r="E142" t="s">
        <v>559</v>
      </c>
      <c r="F142" t="s">
        <v>560</v>
      </c>
      <c r="H142">
        <v>45.707567699999998</v>
      </c>
      <c r="I142">
        <v>-65.011820200000003</v>
      </c>
      <c r="J142" s="1" t="str">
        <f t="shared" si="18"/>
        <v>Basal till</v>
      </c>
      <c r="K142" s="1" t="str">
        <f t="shared" si="19"/>
        <v>&lt;63 micron</v>
      </c>
      <c r="L142">
        <v>10</v>
      </c>
      <c r="M142">
        <v>0.5</v>
      </c>
      <c r="N142">
        <v>2</v>
      </c>
      <c r="O142">
        <v>30</v>
      </c>
      <c r="P142">
        <v>0.1</v>
      </c>
    </row>
    <row r="143" spans="1:16" x14ac:dyDescent="0.3">
      <c r="A143" t="s">
        <v>561</v>
      </c>
      <c r="B143" t="s">
        <v>562</v>
      </c>
      <c r="C143" s="1" t="str">
        <f t="shared" si="16"/>
        <v>13:0013</v>
      </c>
      <c r="D143" s="1" t="str">
        <f t="shared" si="17"/>
        <v>13:0024</v>
      </c>
      <c r="E143" t="s">
        <v>563</v>
      </c>
      <c r="F143" t="s">
        <v>564</v>
      </c>
      <c r="H143">
        <v>45.709052399999997</v>
      </c>
      <c r="I143">
        <v>-65.004164900000006</v>
      </c>
      <c r="J143" s="1" t="str">
        <f t="shared" si="18"/>
        <v>Basal till</v>
      </c>
      <c r="K143" s="1" t="str">
        <f t="shared" si="19"/>
        <v>&lt;63 micron</v>
      </c>
      <c r="L143">
        <v>10</v>
      </c>
      <c r="M143">
        <v>1</v>
      </c>
      <c r="N143">
        <v>2</v>
      </c>
      <c r="O143">
        <v>40</v>
      </c>
      <c r="P143">
        <v>0.1</v>
      </c>
    </row>
    <row r="144" spans="1:16" x14ac:dyDescent="0.3">
      <c r="A144" t="s">
        <v>565</v>
      </c>
      <c r="B144" t="s">
        <v>566</v>
      </c>
      <c r="C144" s="1" t="str">
        <f t="shared" si="16"/>
        <v>13:0013</v>
      </c>
      <c r="D144" s="1" t="str">
        <f t="shared" si="17"/>
        <v>13:0024</v>
      </c>
      <c r="E144" t="s">
        <v>567</v>
      </c>
      <c r="F144" t="s">
        <v>568</v>
      </c>
      <c r="H144">
        <v>45.710480500000003</v>
      </c>
      <c r="I144">
        <v>-64.999719200000001</v>
      </c>
      <c r="J144" s="1" t="str">
        <f t="shared" si="18"/>
        <v>Basal till</v>
      </c>
      <c r="K144" s="1" t="str">
        <f t="shared" si="19"/>
        <v>&lt;63 micron</v>
      </c>
      <c r="L144">
        <v>9</v>
      </c>
      <c r="M144">
        <v>1</v>
      </c>
      <c r="N144">
        <v>2</v>
      </c>
      <c r="O144">
        <v>50</v>
      </c>
      <c r="P144">
        <v>0.1</v>
      </c>
    </row>
    <row r="145" spans="1:16" x14ac:dyDescent="0.3">
      <c r="A145" t="s">
        <v>569</v>
      </c>
      <c r="B145" t="s">
        <v>570</v>
      </c>
      <c r="C145" s="1" t="str">
        <f t="shared" si="16"/>
        <v>13:0013</v>
      </c>
      <c r="D145" s="1" t="str">
        <f t="shared" si="17"/>
        <v>13:0024</v>
      </c>
      <c r="E145" t="s">
        <v>571</v>
      </c>
      <c r="F145" t="s">
        <v>572</v>
      </c>
      <c r="H145">
        <v>45.702642900000001</v>
      </c>
      <c r="I145">
        <v>-65.010358699999998</v>
      </c>
      <c r="J145" s="1" t="str">
        <f t="shared" si="18"/>
        <v>Basal till</v>
      </c>
      <c r="K145" s="1" t="str">
        <f t="shared" si="19"/>
        <v>&lt;63 micron</v>
      </c>
      <c r="L145">
        <v>10</v>
      </c>
      <c r="M145">
        <v>4</v>
      </c>
      <c r="N145">
        <v>1</v>
      </c>
      <c r="O145">
        <v>40</v>
      </c>
      <c r="P145">
        <v>0.1</v>
      </c>
    </row>
    <row r="146" spans="1:16" x14ac:dyDescent="0.3">
      <c r="A146" t="s">
        <v>573</v>
      </c>
      <c r="B146" t="s">
        <v>574</v>
      </c>
      <c r="C146" s="1" t="str">
        <f t="shared" si="16"/>
        <v>13:0013</v>
      </c>
      <c r="D146" s="1" t="str">
        <f t="shared" si="17"/>
        <v>13:0024</v>
      </c>
      <c r="E146" t="s">
        <v>571</v>
      </c>
      <c r="F146" t="s">
        <v>575</v>
      </c>
      <c r="H146">
        <v>45.702642900000001</v>
      </c>
      <c r="I146">
        <v>-65.010358699999998</v>
      </c>
      <c r="J146" s="1" t="str">
        <f t="shared" si="18"/>
        <v>Basal till</v>
      </c>
      <c r="K146" s="1" t="str">
        <f t="shared" si="19"/>
        <v>&lt;63 micron</v>
      </c>
      <c r="L146">
        <v>10</v>
      </c>
      <c r="M146">
        <v>0.5</v>
      </c>
      <c r="N146">
        <v>2</v>
      </c>
      <c r="O146">
        <v>40</v>
      </c>
      <c r="P146">
        <v>0.1</v>
      </c>
    </row>
    <row r="147" spans="1:16" x14ac:dyDescent="0.3">
      <c r="A147" t="s">
        <v>576</v>
      </c>
      <c r="B147" t="s">
        <v>577</v>
      </c>
      <c r="C147" s="1" t="str">
        <f t="shared" si="16"/>
        <v>13:0013</v>
      </c>
      <c r="D147" s="1" t="str">
        <f t="shared" si="17"/>
        <v>13:0024</v>
      </c>
      <c r="E147" t="s">
        <v>578</v>
      </c>
      <c r="F147" t="s">
        <v>579</v>
      </c>
      <c r="H147">
        <v>45.871003600000002</v>
      </c>
      <c r="I147">
        <v>-64.955866400000005</v>
      </c>
      <c r="J147" s="1" t="str">
        <f t="shared" si="18"/>
        <v>Basal till</v>
      </c>
      <c r="K147" s="1" t="str">
        <f t="shared" si="19"/>
        <v>&lt;63 micron</v>
      </c>
      <c r="L147">
        <v>14</v>
      </c>
      <c r="M147">
        <v>6</v>
      </c>
      <c r="N147">
        <v>2</v>
      </c>
      <c r="O147">
        <v>50</v>
      </c>
      <c r="P147">
        <v>0.1</v>
      </c>
    </row>
    <row r="148" spans="1:16" x14ac:dyDescent="0.3">
      <c r="A148" t="s">
        <v>580</v>
      </c>
      <c r="B148" t="s">
        <v>581</v>
      </c>
      <c r="C148" s="1" t="str">
        <f t="shared" si="16"/>
        <v>13:0013</v>
      </c>
      <c r="D148" s="1" t="str">
        <f t="shared" si="17"/>
        <v>13:0024</v>
      </c>
      <c r="E148" t="s">
        <v>582</v>
      </c>
      <c r="F148" t="s">
        <v>583</v>
      </c>
      <c r="H148">
        <v>45.696260899999999</v>
      </c>
      <c r="I148">
        <v>-65.040315000000007</v>
      </c>
      <c r="J148" s="1" t="str">
        <f t="shared" si="18"/>
        <v>Basal till</v>
      </c>
      <c r="K148" s="1" t="str">
        <f t="shared" si="19"/>
        <v>&lt;63 micron</v>
      </c>
      <c r="L148">
        <v>14</v>
      </c>
      <c r="M148">
        <v>3</v>
      </c>
      <c r="N148">
        <v>1</v>
      </c>
      <c r="O148">
        <v>40</v>
      </c>
      <c r="P148">
        <v>0.1</v>
      </c>
    </row>
    <row r="149" spans="1:16" x14ac:dyDescent="0.3">
      <c r="A149" t="s">
        <v>584</v>
      </c>
      <c r="B149" t="s">
        <v>585</v>
      </c>
      <c r="C149" s="1" t="str">
        <f t="shared" si="16"/>
        <v>13:0013</v>
      </c>
      <c r="D149" s="1" t="str">
        <f t="shared" si="17"/>
        <v>13:0024</v>
      </c>
      <c r="E149" t="s">
        <v>586</v>
      </c>
      <c r="F149" t="s">
        <v>587</v>
      </c>
      <c r="H149">
        <v>45.694484799999998</v>
      </c>
      <c r="I149">
        <v>-65.038965899999994</v>
      </c>
      <c r="J149" s="1" t="str">
        <f t="shared" si="18"/>
        <v>Basal till</v>
      </c>
      <c r="K149" s="1" t="str">
        <f t="shared" si="19"/>
        <v>&lt;63 micron</v>
      </c>
      <c r="L149">
        <v>19</v>
      </c>
      <c r="M149">
        <v>1</v>
      </c>
      <c r="N149">
        <v>2</v>
      </c>
      <c r="O149">
        <v>40</v>
      </c>
      <c r="P149">
        <v>0.1</v>
      </c>
    </row>
    <row r="150" spans="1:16" x14ac:dyDescent="0.3">
      <c r="A150" t="s">
        <v>588</v>
      </c>
      <c r="B150" t="s">
        <v>589</v>
      </c>
      <c r="C150" s="1" t="str">
        <f t="shared" si="16"/>
        <v>13:0013</v>
      </c>
      <c r="D150" s="1" t="str">
        <f t="shared" si="17"/>
        <v>13:0024</v>
      </c>
      <c r="E150" t="s">
        <v>140</v>
      </c>
      <c r="F150" t="s">
        <v>590</v>
      </c>
      <c r="H150">
        <v>45.634075299999999</v>
      </c>
      <c r="I150">
        <v>-64.860353399999994</v>
      </c>
      <c r="J150" s="1" t="str">
        <f t="shared" si="18"/>
        <v>Basal till</v>
      </c>
      <c r="K150" s="1" t="str">
        <f t="shared" si="19"/>
        <v>&lt;63 micron</v>
      </c>
      <c r="L150">
        <v>12</v>
      </c>
      <c r="M150">
        <v>3</v>
      </c>
      <c r="N150">
        <v>2</v>
      </c>
      <c r="O150">
        <v>40</v>
      </c>
      <c r="P150">
        <v>0.1</v>
      </c>
    </row>
    <row r="151" spans="1:16" x14ac:dyDescent="0.3">
      <c r="A151" t="s">
        <v>591</v>
      </c>
      <c r="B151" t="s">
        <v>592</v>
      </c>
      <c r="C151" s="1" t="str">
        <f t="shared" si="16"/>
        <v>13:0013</v>
      </c>
      <c r="D151" s="1" t="str">
        <f t="shared" si="17"/>
        <v>13:0024</v>
      </c>
      <c r="E151" t="s">
        <v>593</v>
      </c>
      <c r="F151" t="s">
        <v>594</v>
      </c>
      <c r="H151">
        <v>45.617947100000002</v>
      </c>
      <c r="I151">
        <v>-64.910484199999999</v>
      </c>
      <c r="J151" s="1" t="str">
        <f t="shared" si="18"/>
        <v>Basal till</v>
      </c>
      <c r="K151" s="1" t="str">
        <f t="shared" si="19"/>
        <v>&lt;63 micron</v>
      </c>
      <c r="L151">
        <v>11</v>
      </c>
      <c r="M151">
        <v>1</v>
      </c>
      <c r="N151">
        <v>4</v>
      </c>
      <c r="O151">
        <v>40</v>
      </c>
      <c r="P151">
        <v>0.1</v>
      </c>
    </row>
    <row r="152" spans="1:16" x14ac:dyDescent="0.3">
      <c r="A152" t="s">
        <v>595</v>
      </c>
      <c r="B152" t="s">
        <v>596</v>
      </c>
      <c r="C152" s="1" t="str">
        <f t="shared" si="16"/>
        <v>13:0013</v>
      </c>
      <c r="D152" s="1" t="str">
        <f t="shared" si="17"/>
        <v>13:0024</v>
      </c>
      <c r="E152" t="s">
        <v>597</v>
      </c>
      <c r="F152" t="s">
        <v>598</v>
      </c>
      <c r="H152">
        <v>45.738400200000001</v>
      </c>
      <c r="I152">
        <v>-64.865746099999996</v>
      </c>
      <c r="J152" s="1" t="str">
        <f t="shared" si="18"/>
        <v>Basal till</v>
      </c>
      <c r="K152" s="1" t="str">
        <f t="shared" si="19"/>
        <v>&lt;63 micron</v>
      </c>
      <c r="L152">
        <v>15</v>
      </c>
      <c r="M152">
        <v>2</v>
      </c>
      <c r="N152">
        <v>2</v>
      </c>
      <c r="O152">
        <v>60</v>
      </c>
      <c r="P152">
        <v>0.1</v>
      </c>
    </row>
    <row r="153" spans="1:16" x14ac:dyDescent="0.3">
      <c r="A153" t="s">
        <v>599</v>
      </c>
      <c r="B153" t="s">
        <v>600</v>
      </c>
      <c r="C153" s="1" t="str">
        <f t="shared" si="16"/>
        <v>13:0013</v>
      </c>
      <c r="D153" s="1" t="str">
        <f t="shared" si="17"/>
        <v>13:0024</v>
      </c>
      <c r="E153" t="s">
        <v>601</v>
      </c>
      <c r="F153" t="s">
        <v>602</v>
      </c>
      <c r="H153">
        <v>45.847557000000002</v>
      </c>
      <c r="I153">
        <v>-64.644649900000005</v>
      </c>
      <c r="J153" s="1" t="str">
        <f t="shared" si="18"/>
        <v>Basal till</v>
      </c>
      <c r="K153" s="1" t="str">
        <f t="shared" si="19"/>
        <v>&lt;63 micron</v>
      </c>
      <c r="L153">
        <v>12</v>
      </c>
      <c r="M153">
        <v>3</v>
      </c>
      <c r="N153">
        <v>2</v>
      </c>
      <c r="O153">
        <v>40</v>
      </c>
      <c r="P153">
        <v>0.1</v>
      </c>
    </row>
    <row r="154" spans="1:16" x14ac:dyDescent="0.3">
      <c r="A154" t="s">
        <v>603</v>
      </c>
      <c r="B154" t="s">
        <v>604</v>
      </c>
      <c r="C154" s="1" t="str">
        <f t="shared" si="16"/>
        <v>13:0013</v>
      </c>
      <c r="D154" s="1" t="str">
        <f t="shared" si="17"/>
        <v>13:0024</v>
      </c>
      <c r="E154" t="s">
        <v>605</v>
      </c>
      <c r="F154" t="s">
        <v>606</v>
      </c>
      <c r="H154">
        <v>45.951435799999999</v>
      </c>
      <c r="I154">
        <v>-64.989017799999999</v>
      </c>
      <c r="J154" s="1" t="str">
        <f t="shared" si="18"/>
        <v>Basal till</v>
      </c>
      <c r="K154" s="1" t="str">
        <f t="shared" si="19"/>
        <v>&lt;63 micron</v>
      </c>
      <c r="L154">
        <v>9</v>
      </c>
      <c r="M154">
        <v>2</v>
      </c>
      <c r="N154">
        <v>4</v>
      </c>
      <c r="O154">
        <v>40</v>
      </c>
      <c r="P154">
        <v>0.1</v>
      </c>
    </row>
    <row r="155" spans="1:16" x14ac:dyDescent="0.3">
      <c r="A155" t="s">
        <v>607</v>
      </c>
      <c r="B155" t="s">
        <v>608</v>
      </c>
      <c r="C155" s="1" t="str">
        <f t="shared" si="16"/>
        <v>13:0013</v>
      </c>
      <c r="D155" s="1" t="str">
        <f t="shared" si="17"/>
        <v>13:0024</v>
      </c>
      <c r="E155" t="s">
        <v>609</v>
      </c>
      <c r="F155" t="s">
        <v>610</v>
      </c>
      <c r="H155">
        <v>45.683066599999997</v>
      </c>
      <c r="I155">
        <v>-65.073223400000003</v>
      </c>
      <c r="J155" s="1" t="str">
        <f t="shared" si="18"/>
        <v>Basal till</v>
      </c>
      <c r="K155" s="1" t="str">
        <f t="shared" si="19"/>
        <v>&lt;63 micron</v>
      </c>
      <c r="L155">
        <v>14</v>
      </c>
      <c r="M155">
        <v>4</v>
      </c>
      <c r="N155">
        <v>4</v>
      </c>
      <c r="O155">
        <v>40</v>
      </c>
      <c r="P155">
        <v>0.1</v>
      </c>
    </row>
    <row r="156" spans="1:16" x14ac:dyDescent="0.3">
      <c r="A156" t="s">
        <v>611</v>
      </c>
      <c r="B156" t="s">
        <v>612</v>
      </c>
      <c r="C156" s="1" t="str">
        <f t="shared" si="16"/>
        <v>13:0013</v>
      </c>
      <c r="D156" s="1" t="str">
        <f t="shared" si="17"/>
        <v>13:0024</v>
      </c>
      <c r="E156" t="s">
        <v>500</v>
      </c>
      <c r="F156" t="s">
        <v>613</v>
      </c>
      <c r="H156">
        <v>45.916872599999998</v>
      </c>
      <c r="I156">
        <v>-64.983913700000002</v>
      </c>
      <c r="J156" s="1" t="str">
        <f t="shared" si="18"/>
        <v>Basal till</v>
      </c>
      <c r="K156" s="1" t="str">
        <f t="shared" si="19"/>
        <v>&lt;63 micron</v>
      </c>
      <c r="L156">
        <v>11</v>
      </c>
      <c r="M156">
        <v>2</v>
      </c>
      <c r="N156">
        <v>4</v>
      </c>
      <c r="O156">
        <v>60</v>
      </c>
      <c r="P156">
        <v>0.1</v>
      </c>
    </row>
    <row r="157" spans="1:16" x14ac:dyDescent="0.3">
      <c r="A157" t="s">
        <v>614</v>
      </c>
      <c r="B157" t="s">
        <v>615</v>
      </c>
      <c r="C157" s="1" t="str">
        <f t="shared" si="16"/>
        <v>13:0013</v>
      </c>
      <c r="D157" s="1" t="str">
        <f t="shared" si="17"/>
        <v>13:0024</v>
      </c>
      <c r="E157" t="s">
        <v>315</v>
      </c>
      <c r="F157" t="s">
        <v>616</v>
      </c>
      <c r="H157">
        <v>45.889268899999998</v>
      </c>
      <c r="I157">
        <v>-64.7451267</v>
      </c>
      <c r="J157" s="1" t="str">
        <f t="shared" si="18"/>
        <v>Basal till</v>
      </c>
      <c r="K157" s="1" t="str">
        <f t="shared" si="19"/>
        <v>&lt;63 micron</v>
      </c>
      <c r="L157">
        <v>22</v>
      </c>
      <c r="M157">
        <v>1</v>
      </c>
      <c r="N157">
        <v>6</v>
      </c>
      <c r="O157">
        <v>60</v>
      </c>
      <c r="P157">
        <v>0.1</v>
      </c>
    </row>
    <row r="158" spans="1:16" x14ac:dyDescent="0.3">
      <c r="A158" t="s">
        <v>617</v>
      </c>
      <c r="B158" t="s">
        <v>618</v>
      </c>
      <c r="C158" s="1" t="str">
        <f t="shared" si="16"/>
        <v>13:0013</v>
      </c>
      <c r="D158" s="1" t="str">
        <f t="shared" si="17"/>
        <v>13:0024</v>
      </c>
      <c r="E158" t="s">
        <v>253</v>
      </c>
      <c r="F158" t="s">
        <v>619</v>
      </c>
      <c r="H158">
        <v>45.977754500000003</v>
      </c>
      <c r="I158">
        <v>-64.726605300000003</v>
      </c>
      <c r="J158" s="1" t="str">
        <f t="shared" si="18"/>
        <v>Basal till</v>
      </c>
      <c r="K158" s="1" t="str">
        <f t="shared" si="19"/>
        <v>&lt;63 micron</v>
      </c>
      <c r="L158">
        <v>32</v>
      </c>
      <c r="M158">
        <v>0.5</v>
      </c>
      <c r="N158">
        <v>2</v>
      </c>
      <c r="O158">
        <v>60</v>
      </c>
    </row>
    <row r="159" spans="1:16" x14ac:dyDescent="0.3">
      <c r="A159" t="s">
        <v>620</v>
      </c>
      <c r="B159" t="s">
        <v>621</v>
      </c>
      <c r="C159" s="1" t="str">
        <f t="shared" si="16"/>
        <v>13:0013</v>
      </c>
      <c r="D159" s="1" t="str">
        <f t="shared" si="17"/>
        <v>13:0024</v>
      </c>
      <c r="E159" t="s">
        <v>70</v>
      </c>
      <c r="F159" t="s">
        <v>622</v>
      </c>
      <c r="H159">
        <v>45.8987816</v>
      </c>
      <c r="I159">
        <v>-64.711263400000007</v>
      </c>
      <c r="J159" s="1" t="str">
        <f t="shared" si="18"/>
        <v>Basal till</v>
      </c>
      <c r="K159" s="1" t="str">
        <f t="shared" si="19"/>
        <v>&lt;63 micron</v>
      </c>
      <c r="L159">
        <v>11</v>
      </c>
      <c r="M159">
        <v>2</v>
      </c>
      <c r="N159">
        <v>4</v>
      </c>
      <c r="O159">
        <v>40</v>
      </c>
      <c r="P159">
        <v>0.1</v>
      </c>
    </row>
    <row r="160" spans="1:16" x14ac:dyDescent="0.3">
      <c r="A160" t="s">
        <v>623</v>
      </c>
      <c r="B160" t="s">
        <v>624</v>
      </c>
      <c r="C160" s="1" t="str">
        <f t="shared" si="16"/>
        <v>13:0013</v>
      </c>
      <c r="D160" s="1" t="str">
        <f t="shared" si="17"/>
        <v>13:0024</v>
      </c>
      <c r="E160" t="s">
        <v>472</v>
      </c>
      <c r="F160" t="s">
        <v>625</v>
      </c>
      <c r="H160">
        <v>45.8959416</v>
      </c>
      <c r="I160">
        <v>-64.836214499999997</v>
      </c>
      <c r="J160" s="1" t="str">
        <f t="shared" si="18"/>
        <v>Basal till</v>
      </c>
      <c r="K160" s="1" t="str">
        <f t="shared" si="19"/>
        <v>&lt;63 micron</v>
      </c>
      <c r="L160">
        <v>9</v>
      </c>
      <c r="M160">
        <v>1</v>
      </c>
      <c r="N160">
        <v>2</v>
      </c>
      <c r="O160">
        <v>40</v>
      </c>
      <c r="P160">
        <v>0.1</v>
      </c>
    </row>
    <row r="161" spans="1:16" x14ac:dyDescent="0.3">
      <c r="A161" t="s">
        <v>626</v>
      </c>
      <c r="B161" t="s">
        <v>627</v>
      </c>
      <c r="C161" s="1" t="str">
        <f t="shared" si="16"/>
        <v>13:0013</v>
      </c>
      <c r="D161" s="1" t="str">
        <f t="shared" si="17"/>
        <v>13:0024</v>
      </c>
      <c r="E161" t="s">
        <v>531</v>
      </c>
      <c r="F161" t="s">
        <v>628</v>
      </c>
      <c r="H161">
        <v>45.7195544</v>
      </c>
      <c r="I161">
        <v>-64.995545800000002</v>
      </c>
      <c r="J161" s="1" t="str">
        <f t="shared" si="18"/>
        <v>Basal till</v>
      </c>
      <c r="K161" s="1" t="str">
        <f t="shared" si="19"/>
        <v>&lt;63 micron</v>
      </c>
      <c r="L161">
        <v>9</v>
      </c>
      <c r="M161">
        <v>3</v>
      </c>
      <c r="N161">
        <v>2</v>
      </c>
      <c r="O161">
        <v>40</v>
      </c>
      <c r="P161">
        <v>0.1</v>
      </c>
    </row>
    <row r="162" spans="1:16" x14ac:dyDescent="0.3">
      <c r="A162" t="s">
        <v>629</v>
      </c>
      <c r="B162" t="s">
        <v>630</v>
      </c>
      <c r="C162" s="1" t="str">
        <f t="shared" si="16"/>
        <v>13:0013</v>
      </c>
      <c r="D162" s="1" t="str">
        <f t="shared" si="17"/>
        <v>13:0024</v>
      </c>
      <c r="E162" t="s">
        <v>230</v>
      </c>
      <c r="F162" t="s">
        <v>631</v>
      </c>
      <c r="H162">
        <v>45.743428799999997</v>
      </c>
      <c r="I162">
        <v>-64.833132399999997</v>
      </c>
      <c r="J162" s="1" t="str">
        <f t="shared" si="18"/>
        <v>Basal till</v>
      </c>
      <c r="K162" s="1" t="str">
        <f t="shared" si="19"/>
        <v>&lt;63 micron</v>
      </c>
      <c r="L162">
        <v>24</v>
      </c>
      <c r="M162">
        <v>1</v>
      </c>
      <c r="N162">
        <v>1</v>
      </c>
      <c r="O162">
        <v>40</v>
      </c>
      <c r="P162">
        <v>0.1</v>
      </c>
    </row>
    <row r="163" spans="1:16" x14ac:dyDescent="0.3">
      <c r="A163" t="s">
        <v>632</v>
      </c>
      <c r="B163" t="s">
        <v>633</v>
      </c>
      <c r="C163" s="1" t="str">
        <f t="shared" si="16"/>
        <v>13:0013</v>
      </c>
      <c r="D163" s="1" t="str">
        <f t="shared" si="17"/>
        <v>13:0024</v>
      </c>
      <c r="E163" t="s">
        <v>238</v>
      </c>
      <c r="F163" t="s">
        <v>634</v>
      </c>
      <c r="H163">
        <v>45.767869099999999</v>
      </c>
      <c r="I163">
        <v>-65.012060399999996</v>
      </c>
      <c r="J163" s="1" t="str">
        <f t="shared" si="18"/>
        <v>Basal till</v>
      </c>
      <c r="K163" s="1" t="str">
        <f t="shared" si="19"/>
        <v>&lt;63 micron</v>
      </c>
      <c r="L163">
        <v>10</v>
      </c>
      <c r="M163">
        <v>2</v>
      </c>
      <c r="N163">
        <v>4</v>
      </c>
      <c r="O163">
        <v>30</v>
      </c>
      <c r="P163">
        <v>0.1</v>
      </c>
    </row>
  </sheetData>
  <autoFilter ref="A1:K163">
    <filterColumn colId="0" hiddenButton="1"/>
    <filterColumn colId="1" hiddenButton="1"/>
    <filterColumn colId="2">
      <filters>
        <filter val="13:001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bdl130013_pkg_0023b.xlsx</vt:lpstr>
      <vt:lpstr>pkg_0023b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2024-11-22T07:32:30Z</dcterms:created>
  <dcterms:modified xsi:type="dcterms:W3CDTF">2024-11-22T20:41:41Z</dcterms:modified>
</cp:coreProperties>
</file>